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15" windowWidth="18180" windowHeight="12150" firstSheet="1" activeTab="1"/>
  </bookViews>
  <sheets>
    <sheet name="30.06.2021" sheetId="1" state="hidden" r:id="rId1"/>
    <sheet name="30.09.2024" sheetId="2" r:id="rId2"/>
  </sheets>
  <definedNames>
    <definedName name="_xlnm._FilterDatabase" localSheetId="0" hidden="1">'30.06.2021'!$A$1:$L$318</definedName>
    <definedName name="_xlnm._FilterDatabase" localSheetId="1" hidden="1">'30.09.2024'!$J$1:$J$254</definedName>
    <definedName name="_xlnm.Print_Area" localSheetId="0">'30.06.2021'!$A$1:$L$318</definedName>
    <definedName name="_xlnm.Print_Area" localSheetId="1">'30.09.2024'!$A$1:$L$254</definedName>
    <definedName name="_xlnm.Print_Titles" localSheetId="0">'30.06.2021'!$4:$4</definedName>
    <definedName name="_xlnm.Print_Titles" localSheetId="1">'30.09.2024'!$4:$4</definedName>
    <definedName name="Z_2EBB09E0_67DA_41E9_8265_00F5B0C54C78_.wvu.PrintArea" localSheetId="0" hidden="1">'30.06.2021'!$A$1:$L$318</definedName>
    <definedName name="Z_2EBB09E0_67DA_41E9_8265_00F5B0C54C78_.wvu.PrintArea" localSheetId="1" hidden="1">'30.09.2024'!$A$1:$L$254</definedName>
    <definedName name="Z_2EBB09E0_67DA_41E9_8265_00F5B0C54C78_.wvu.PrintTitles" localSheetId="0" hidden="1">'30.06.2021'!$4:$4</definedName>
    <definedName name="Z_2EBB09E0_67DA_41E9_8265_00F5B0C54C78_.wvu.PrintTitles" localSheetId="1" hidden="1">'30.09.2024'!$4:$4</definedName>
    <definedName name="Z_5C8A204A_8BF3_4F72_877E_C51AF3345954_.wvu.PrintArea" localSheetId="0" hidden="1">'30.06.2021'!$A$1:$K$318</definedName>
    <definedName name="Z_5C8A204A_8BF3_4F72_877E_C51AF3345954_.wvu.PrintArea" localSheetId="1" hidden="1">'30.09.2024'!$A$1:$K$254</definedName>
    <definedName name="Z_5C8A204A_8BF3_4F72_877E_C51AF3345954_.wvu.PrintTitles" localSheetId="0" hidden="1">'30.06.2021'!$4:$4</definedName>
    <definedName name="Z_5C8A204A_8BF3_4F72_877E_C51AF3345954_.wvu.PrintTitles" localSheetId="1" hidden="1">'30.09.2024'!$4:$4</definedName>
    <definedName name="Z_67DA9FA9_CE6F_42D4_8C07_EAA26FE589AF_.wvu.PrintArea" localSheetId="0" hidden="1">'30.06.2021'!$A$1:$L$318</definedName>
    <definedName name="Z_67DA9FA9_CE6F_42D4_8C07_EAA26FE589AF_.wvu.PrintArea" localSheetId="1" hidden="1">'30.09.2024'!$A$1:$L$254</definedName>
    <definedName name="Z_67DA9FA9_CE6F_42D4_8C07_EAA26FE589AF_.wvu.PrintTitles" localSheetId="0" hidden="1">'30.06.2021'!$4:$4</definedName>
    <definedName name="Z_67DA9FA9_CE6F_42D4_8C07_EAA26FE589AF_.wvu.PrintTitles" localSheetId="1" hidden="1">'30.09.2024'!$4:$4</definedName>
    <definedName name="Z_85BE1F0F_E626_4557_8C18_E619092754FC_.wvu.PrintArea" localSheetId="0" hidden="1">'30.06.2021'!$A$1:$K$318</definedName>
    <definedName name="Z_85BE1F0F_E626_4557_8C18_E619092754FC_.wvu.PrintArea" localSheetId="1" hidden="1">'30.09.2024'!$A$1:$K$254</definedName>
    <definedName name="Z_85BE1F0F_E626_4557_8C18_E619092754FC_.wvu.PrintTitles" localSheetId="0" hidden="1">'30.06.2021'!$4:$4</definedName>
    <definedName name="Z_85BE1F0F_E626_4557_8C18_E619092754FC_.wvu.PrintTitles" localSheetId="1" hidden="1">'30.09.2024'!$4:$4</definedName>
  </definedNames>
  <calcPr calcId="145621"/>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J236" i="2" l="1"/>
  <c r="J237" i="2"/>
  <c r="J238" i="2"/>
  <c r="J235" i="2"/>
  <c r="J232" i="2"/>
  <c r="J233" i="2"/>
  <c r="J231" i="2"/>
  <c r="H216" i="2"/>
  <c r="I216" i="2"/>
  <c r="K188" i="2"/>
  <c r="I175" i="2"/>
  <c r="H175" i="2"/>
  <c r="G29" i="2"/>
  <c r="J44" i="2" l="1"/>
  <c r="J46" i="2"/>
  <c r="J56" i="2"/>
  <c r="J53" i="2"/>
  <c r="J195" i="2" l="1"/>
  <c r="K195" i="2" s="1"/>
  <c r="J196" i="2"/>
  <c r="K196" i="2" s="1"/>
  <c r="J194" i="2"/>
  <c r="K194" i="2" s="1"/>
  <c r="J197" i="2"/>
  <c r="K197" i="2" s="1"/>
  <c r="J11" i="2" l="1"/>
  <c r="J10" i="2"/>
  <c r="J201" i="2" l="1"/>
  <c r="J144" i="2"/>
  <c r="J230" i="2" l="1"/>
  <c r="J224" i="2"/>
  <c r="J225" i="2"/>
  <c r="J226" i="2"/>
  <c r="J227" i="2"/>
  <c r="J185" i="2"/>
  <c r="J97" i="2"/>
  <c r="J94" i="2"/>
  <c r="J95" i="2"/>
  <c r="J96" i="2"/>
  <c r="J62" i="2"/>
  <c r="J63" i="2"/>
  <c r="J64" i="2"/>
  <c r="J60" i="2"/>
  <c r="J58" i="2"/>
  <c r="J208" i="2"/>
  <c r="J205" i="2"/>
  <c r="J206" i="2"/>
  <c r="J121" i="2"/>
  <c r="J116" i="2"/>
  <c r="J117" i="2"/>
  <c r="J118" i="2"/>
  <c r="J119" i="2"/>
  <c r="J120" i="2"/>
  <c r="J122" i="2"/>
  <c r="H223" i="2" l="1"/>
  <c r="H135" i="2"/>
  <c r="I135" i="2"/>
  <c r="I223" i="2" l="1"/>
  <c r="J217" i="2"/>
  <c r="K217" i="2" s="1"/>
  <c r="J218" i="2"/>
  <c r="K218" i="2" s="1"/>
  <c r="J219" i="2"/>
  <c r="K219" i="2" s="1"/>
  <c r="J220" i="2"/>
  <c r="K220" i="2" s="1"/>
  <c r="J221" i="2"/>
  <c r="K221" i="2" s="1"/>
  <c r="J222" i="2"/>
  <c r="K222" i="2" s="1"/>
  <c r="J215" i="2"/>
  <c r="K215" i="2" s="1"/>
  <c r="J254" i="2"/>
  <c r="J252" i="2"/>
  <c r="J251" i="2"/>
  <c r="I250" i="2"/>
  <c r="H250" i="2"/>
  <c r="J249" i="2"/>
  <c r="J248" i="2"/>
  <c r="J247" i="2"/>
  <c r="J246" i="2"/>
  <c r="J245" i="2"/>
  <c r="J244" i="2"/>
  <c r="J243" i="2"/>
  <c r="J242" i="2"/>
  <c r="J241" i="2"/>
  <c r="J240" i="2"/>
  <c r="J223" i="2"/>
  <c r="K223" i="2" s="1"/>
  <c r="J213" i="2"/>
  <c r="K213" i="2" s="1"/>
  <c r="J212" i="2"/>
  <c r="K212" i="2" s="1"/>
  <c r="J211" i="2"/>
  <c r="K211" i="2" s="1"/>
  <c r="J210" i="2"/>
  <c r="K210" i="2" s="1"/>
  <c r="I209" i="2"/>
  <c r="H209" i="2"/>
  <c r="J207" i="2"/>
  <c r="J209" i="2" s="1"/>
  <c r="J204" i="2"/>
  <c r="K204" i="2" s="1"/>
  <c r="J203" i="2"/>
  <c r="K203" i="2" s="1"/>
  <c r="J193" i="2"/>
  <c r="K193" i="2" s="1"/>
  <c r="J192" i="2"/>
  <c r="K192" i="2" s="1"/>
  <c r="J191" i="2"/>
  <c r="K191" i="2" s="1"/>
  <c r="J190" i="2"/>
  <c r="K190" i="2" s="1"/>
  <c r="J189" i="2"/>
  <c r="J188" i="2"/>
  <c r="J187" i="2"/>
  <c r="K187" i="2" s="1"/>
  <c r="J186" i="2"/>
  <c r="K186" i="2" s="1"/>
  <c r="J183" i="2"/>
  <c r="J179" i="2"/>
  <c r="J177" i="2"/>
  <c r="J176" i="2"/>
  <c r="K176" i="2" s="1"/>
  <c r="J175" i="2"/>
  <c r="J174" i="2"/>
  <c r="J172" i="2"/>
  <c r="I171" i="2"/>
  <c r="H171" i="2"/>
  <c r="G171" i="2"/>
  <c r="J170" i="2"/>
  <c r="K170" i="2" s="1"/>
  <c r="J169" i="2"/>
  <c r="K169" i="2" s="1"/>
  <c r="J168" i="2"/>
  <c r="J167" i="2"/>
  <c r="J166" i="2"/>
  <c r="I165" i="2"/>
  <c r="H165" i="2"/>
  <c r="G165" i="2"/>
  <c r="J164" i="2"/>
  <c r="J163" i="2"/>
  <c r="K163" i="2" s="1"/>
  <c r="J162" i="2"/>
  <c r="J160" i="2"/>
  <c r="J159" i="2"/>
  <c r="J158" i="2"/>
  <c r="J156" i="2"/>
  <c r="J155" i="2"/>
  <c r="J154" i="2"/>
  <c r="J152" i="2"/>
  <c r="J151" i="2"/>
  <c r="J150" i="2"/>
  <c r="J149" i="2"/>
  <c r="J148" i="2"/>
  <c r="J146" i="2"/>
  <c r="J145" i="2"/>
  <c r="J143" i="2"/>
  <c r="J142" i="2"/>
  <c r="I141" i="2"/>
  <c r="H141" i="2"/>
  <c r="G141" i="2"/>
  <c r="J140" i="2"/>
  <c r="J139" i="2"/>
  <c r="J137" i="2"/>
  <c r="J134" i="2"/>
  <c r="J133" i="2"/>
  <c r="J132" i="2"/>
  <c r="J131" i="2"/>
  <c r="J129" i="2"/>
  <c r="J128" i="2"/>
  <c r="J126" i="2"/>
  <c r="J125" i="2"/>
  <c r="J124" i="2"/>
  <c r="J115" i="2"/>
  <c r="J113" i="2"/>
  <c r="J111" i="2"/>
  <c r="J110" i="2"/>
  <c r="J108" i="2"/>
  <c r="J107" i="2"/>
  <c r="J106" i="2"/>
  <c r="J105" i="2"/>
  <c r="J104" i="2"/>
  <c r="J102" i="2"/>
  <c r="J101" i="2"/>
  <c r="J98" i="2"/>
  <c r="J93" i="2"/>
  <c r="J91" i="2"/>
  <c r="J90" i="2"/>
  <c r="J89" i="2"/>
  <c r="J88" i="2"/>
  <c r="J87" i="2"/>
  <c r="J86" i="2"/>
  <c r="J85" i="2"/>
  <c r="J84" i="2"/>
  <c r="J82" i="2"/>
  <c r="J81" i="2"/>
  <c r="J80" i="2"/>
  <c r="J78" i="2"/>
  <c r="J77" i="2"/>
  <c r="J76" i="2"/>
  <c r="J75" i="2"/>
  <c r="J74" i="2"/>
  <c r="J73" i="2"/>
  <c r="J72" i="2"/>
  <c r="J71" i="2"/>
  <c r="J70" i="2"/>
  <c r="J69" i="2"/>
  <c r="J68" i="2"/>
  <c r="J67" i="2"/>
  <c r="J66" i="2"/>
  <c r="J65" i="2"/>
  <c r="J61" i="2"/>
  <c r="J59" i="2"/>
  <c r="J57" i="2"/>
  <c r="J55" i="2"/>
  <c r="J54" i="2"/>
  <c r="J52" i="2"/>
  <c r="J51" i="2"/>
  <c r="J50" i="2"/>
  <c r="J49" i="2"/>
  <c r="J48" i="2"/>
  <c r="I47" i="2"/>
  <c r="H47" i="2"/>
  <c r="J45" i="2"/>
  <c r="K45" i="2" s="1"/>
  <c r="J43" i="2"/>
  <c r="J42" i="2"/>
  <c r="J41" i="2"/>
  <c r="J40" i="2"/>
  <c r="J39" i="2"/>
  <c r="I37" i="2"/>
  <c r="H37" i="2"/>
  <c r="J36" i="2"/>
  <c r="J35" i="2"/>
  <c r="J34" i="2"/>
  <c r="J33" i="2"/>
  <c r="J32" i="2"/>
  <c r="J31" i="2"/>
  <c r="J30" i="2"/>
  <c r="I29" i="2"/>
  <c r="H29" i="2"/>
  <c r="J28" i="2"/>
  <c r="J27" i="2"/>
  <c r="J26" i="2"/>
  <c r="J25" i="2"/>
  <c r="J24" i="2"/>
  <c r="J23" i="2"/>
  <c r="J22" i="2"/>
  <c r="J21" i="2"/>
  <c r="J20" i="2"/>
  <c r="J18" i="2"/>
  <c r="J17" i="2"/>
  <c r="J16" i="2"/>
  <c r="J15" i="2"/>
  <c r="J14" i="2"/>
  <c r="J13" i="2"/>
  <c r="J12" i="2"/>
  <c r="J9" i="2"/>
  <c r="J8" i="2"/>
  <c r="J7" i="2"/>
  <c r="J6" i="2"/>
  <c r="J216" i="2" l="1"/>
  <c r="K216" i="2" s="1"/>
  <c r="J250" i="2"/>
  <c r="J37" i="2"/>
  <c r="J47" i="2"/>
  <c r="J29" i="2"/>
  <c r="J112" i="2"/>
  <c r="J165" i="2"/>
  <c r="J214" i="2"/>
  <c r="K214" i="2" s="1"/>
  <c r="J171" i="2"/>
  <c r="K171" i="2" s="1"/>
  <c r="J141" i="2"/>
  <c r="J135" i="2"/>
  <c r="J100" i="2"/>
  <c r="K207"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<sst xmlns="http://schemas.openxmlformats.org/spreadsheetml/2006/main" count="1065" uniqueCount="594">
  <si>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</si>
  <si>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</si>
  <si>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</si>
  <si>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</si>
  <si>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</si>
  <si>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</si>
  <si>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</si>
  <si>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</si>
  <si>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</si>
  <si>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</si>
  <si>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</si>
  <si>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</si>
  <si>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</si>
  <si>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</si>
  <si>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</si>
  <si>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</si>
  <si>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</si>
  <si>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</si>
  <si>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</si>
  <si>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</si>
  <si>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</si>
  <si>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</si>
  <si>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</si>
  <si>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</si>
  <si>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</si>
  <si>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</si>
  <si>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</si>
  <si>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</si>
  <si>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</si>
  <si>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</si>
  <si>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</si>
  <si>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</si>
  <si>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</si>
  <si>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</si>
  <si>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</si>
  <si>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</si>
  <si>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</si>
  <si>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</si>
  <si>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</si>
  <si>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</si>
  <si>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</si>
  <si>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</si>
  <si>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</si>
  <si>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</si>
  <si>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</si>
  <si>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</si>
  <si>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</si>
  <si>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</si>
  <si>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</si>
  <si>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</si>
  <si>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</si>
  <si>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</si>
  <si>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</si>
  <si>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</si>
  <si>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</si>
  <si>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</si>
  <si>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</si>
  <si>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</si>
  <si>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</si>
  <si>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</si>
  <si>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</si>
  <si>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</si>
  <si>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</si>
  <si>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</si>
  <si>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</si>
  <si>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</si>
  <si>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</si>
  <si>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</si>
  <si>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</si>
  <si>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</si>
  <si>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</si>
  <si>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</si>
  <si>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</si>
  <si>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</si>
  <si>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</si>
  <si>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</si>
  <si>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</si>
  <si>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</si>
  <si>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</si>
  <si>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</si>
  <si>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</si>
  <si>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</si>
  <si>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</si>
  <si>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</si>
  <si>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</si>
  <si>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</si>
  <si>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</si>
  <si>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</si>
  <si>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</si>
  <si>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</si>
  <si>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</si>
  <si>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</si>
  <si>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</si>
  <si>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</si>
  <si>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</si>
  <si>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</si>
  <si>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</si>
  <si>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</si>
  <si>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</si>
  <si>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</si>
  <si>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</si>
  <si>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</si>
  <si>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</si>
  <si>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</si>
  <si>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</si>
  <si>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</si>
  <si>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</si>
  <si>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</si>
  <si>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</si>
  <si>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</si>
  <si>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</si>
  <si>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</si>
  <si>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</si>
  <si>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</si>
  <si>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</si>
  <si>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</si>
  <si>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</si>
  <si>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</si>
  <si>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</si>
  <si>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</si>
  <si>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</si>
  <si>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</si>
  <si>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</si>
  <si>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</si>
  <si>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</si>
  <si>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</si>
  <si>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</si>
  <si>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</si>
  <si>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</si>
  <si>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</si>
  <si>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</si>
  <si>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</si>
  <si>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</si>
  <si>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</si>
  <si>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</si>
  <si>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</si>
  <si>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</si>
  <si>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</si>
  <si>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</si>
  <si>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</si>
  <si>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</si>
  <si>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</si>
  <si>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</si>
  <si>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</si>
  <si>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</si>
  <si>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</si>
  <si>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</si>
  <si>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</si>
  <si>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</si>
  <si>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</si>
  <si>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</si>
  <si>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</si>
  <si>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</si>
  <si>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</si>
  <si>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</si>
  <si>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</si>
  <si>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</si>
  <si>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</si>
  <si>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</si>
  <si>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</si>
  <si>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</si>
  <si>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</si>
  <si>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</si>
  <si>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</si>
  <si>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</si>
  <si>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</si>
  <si>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</si>
  <si>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</si>
  <si>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</si>
  <si>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</si>
  <si>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</si>
  <si>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</si>
  <si>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</si>
  <si>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</si>
  <si>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</si>
  <si>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</si>
  <si>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</si>
  <si>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</si>
  <si>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</si>
  <si>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</si>
  <si>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</si>
  <si>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</si>
  <si>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</si>
  <si>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</si>
  <si>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</si>
  <si>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</si>
  <si>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</si>
  <si>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</si>
  <si>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</si>
  <si>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</si>
  <si>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</si>
  <si>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</si>
  <si>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</si>
  <si>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</si>
  <si>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</si>
  <si>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</si>
  <si>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</si>
  <si>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</si>
  <si>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</si>
  <si>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</si>
  <si>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</si>
  <si>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</si>
  <si>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</si>
  <si>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</si>
  <si>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</si>
  <si>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</si>
  <si>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</si>
  <si>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</si>
  <si>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</si>
  <si>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</si>
  <si>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</si>
  <si>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</si>
  <si>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</si>
  <si>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</si>
  <si>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</si>
  <si>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</si>
  <si>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</si>
  <si>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</si>
  <si>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</si>
  <si>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</si>
  <si>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</si>
  <si>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</si>
  <si>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</si>
  <si>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</si>
  <si>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</si>
  <si>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</si>
  <si>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</si>
  <si>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</si>
  <si>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</si>
  <si>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</si>
  <si>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</si>
  <si>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</si>
  <si>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</si>
  <si>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</si>
  <si>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</si>
  <si>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</si>
  <si>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</si>
  <si>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</si>
  <si>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</si>
  <si>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</si>
  <si>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</si>
  <si>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</si>
  <si>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</si>
  <si>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</si>
  <si>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</si>
  <si>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</si>
  <si>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</si>
  <si>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</si>
  <si>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</si>
  <si>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</si>
  <si>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</si>
  <si>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</si>
  <si>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</si>
  <si>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</si>
  <si>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</si>
  <si>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</si>
  <si>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</si>
  <si>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</si>
  <si>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</si>
  <si>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</si>
  <si>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</si>
  <si>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</si>
  <si>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</si>
  <si>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</si>
  <si>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</si>
  <si>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</si>
  <si>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</si>
  <si>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</si>
  <si>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</si>
  <si>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</si>
  <si>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</si>
  <si>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</si>
  <si>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</si>
  <si>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</si>
  <si>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</si>
  <si>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</si>
  <si>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</si>
  <si>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</si>
  <si>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</si>
  <si>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</si>
  <si>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</si>
  <si>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</si>
  <si>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</si>
  <si>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</si>
  <si>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</si>
  <si>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</si>
  <si>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</si>
  <si>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</si>
  <si>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</si>
  <si>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</si>
  <si>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</si>
  <si>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</si>
  <si>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</si>
  <si>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</si>
  <si>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</si>
  <si>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</si>
  <si>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</si>
  <si>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</si>
  <si>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</si>
  <si>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</si>
  <si>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</si>
  <si>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</si>
  <si>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</si>
  <si>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</si>
  <si>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</si>
  <si>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</si>
  <si>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</si>
  <si>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</si>
  <si>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</si>
  <si>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</si>
  <si>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</si>
  <si>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</si>
  <si>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</si>
  <si>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</si>
  <si>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</si>
  <si>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</si>
  <si>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</si>
  <si>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</si>
  <si>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</si>
  <si>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</si>
  <si>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</si>
  <si>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</si>
  <si>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</si>
  <si>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</si>
  <si>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</si>
  <si>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</si>
  <si>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</si>
  <si>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</si>
  <si>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</si>
  <si>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</si>
  <si>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</si>
  <si>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</si>
  <si>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</si>
  <si>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</si>
  <si>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</si>
  <si>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</si>
  <si>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</si>
  <si>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</si>
  <si>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</si>
  <si>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</si>
  <si>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</si>
  <si>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</si>
  <si>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</si>
  <si>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</si>
  <si>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</si>
  <si>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</si>
  <si>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</si>
  <si>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</si>
  <si>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</si>
  <si>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</si>
  <si>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</si>
  <si>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</si>
  <si>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</si>
  <si>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</si>
  <si>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</si>
  <si>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</si>
  <si>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</si>
  <si>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</si>
  <si>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</si>
  <si>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</si>
  <si>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</si>
  <si>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</si>
  <si>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</si>
  <si>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</si>
  <si>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</si>
  <si>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</si>
  <si>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</si>
  <si>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</si>
  <si>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</si>
  <si>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</si>
  <si>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</si>
  <si>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</si>
  <si>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</si>
  <si>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</si>
  <si>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</si>
  <si>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</si>
  <si>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</si>
  <si>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</si>
  <si>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</si>
  <si>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</si>
  <si>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</si>
  <si>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</si>
  <si>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</si>
  <si>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</si>
  <si>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</si>
  <si>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</si>
  <si>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</si>
  <si>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</si>
  <si>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</si>
  <si>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</si>
  <si>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Total number of ASHAs (Rural) who have received training during the quarter</t>
  </si>
  <si>
    <t>In Govt. building</t>
  </si>
  <si>
    <t>as per censes 2011</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</si>
  <si>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</si>
  <si>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</si>
  <si>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</si>
  <si>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</si>
  <si>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</si>
  <si>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</si>
  <si>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</si>
  <si>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</si>
  <si>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</si>
  <si>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</si>
  <si>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</si>
  <si>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</si>
  <si>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</si>
  <si>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Special outreach camps held in the current quarter.  The figures of special outreach camps conducted in the last quarter to be added in the current quarter for FY 2021--22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</si>
  <si>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</si>
  <si>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</si>
  <si>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</si>
  <si>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</si>
  <si>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</si>
  <si>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</si>
  <si>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</si>
  <si>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</si>
  <si>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</si>
  <si>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</si>
  <si>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</si>
  <si>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</si>
  <si>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</si>
  <si>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</si>
  <si>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</si>
  <si>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</si>
  <si>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</si>
  <si>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</si>
  <si>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</si>
  <si>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</si>
  <si>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</si>
  <si>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</si>
  <si>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</si>
  <si>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</si>
  <si>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</si>
  <si>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95</t>
  </si>
  <si>
    <t>Community Health Officers in Position AB-HWC</t>
  </si>
  <si>
    <t xml:space="preserve"> </t>
  </si>
  <si>
    <t xml:space="preserve">Number of ASHAs selected (Rural) during </t>
  </si>
  <si>
    <t>94</t>
  </si>
  <si>
    <t xml:space="preserve">Provide Culmulative figure of ASHAs selected from inception of program to till FY 2023-24. </t>
  </si>
  <si>
    <t xml:space="preserve">Provide cumulative figures for No. of VHNDs held in the current quarter.  The fugures of VHNDs conducted in the last quarter to be added in the current quarter for FY 2023-24. </t>
  </si>
  <si>
    <t xml:space="preserve">Provide cumulative figures for No. of UHNDs held in the current quarter.  The figures of UHNDs conducted in the last quarter to be added in the current quarter for FY 2023-24. </t>
  </si>
  <si>
    <t xml:space="preserve">Provide culmulative figure of UHNDs held from inception of program to till FY 2023-24. </t>
  </si>
  <si>
    <t xml:space="preserve">Provide culmulative figures of Specail outreach camps held from inception of program to till FY 2023-24. </t>
  </si>
  <si>
    <t>Total No. of cities/towns covered under NUHM</t>
  </si>
  <si>
    <t>As per RoP</t>
  </si>
  <si>
    <t>Medical Officer (MBBS) posted at PHC or any Health Facilities having norms of PHC like APHC, etc. in State/UT</t>
  </si>
  <si>
    <t>Total of PHC and other than PHC</t>
  </si>
  <si>
    <t>Medical Officer (MBBS) posted at UPHC</t>
  </si>
  <si>
    <t>Medical Officer (MBBS) posted at UCHC</t>
  </si>
  <si>
    <t>Medical Officer (MBBS) posted at Maternity Home</t>
  </si>
  <si>
    <t>Other than UPHC/ UCHC / Maternity Home</t>
  </si>
  <si>
    <t xml:space="preserve">• Medical Officers (MBBS) posted at Blood Bank, RBSK, Mobile Medical Unit, Training Institute, or any other similar institutions
• Medical Officer (MBBS) posted at Polyclinic
</t>
  </si>
  <si>
    <t>Medical Officer (MBBS) posted for part- time at UPHC</t>
  </si>
  <si>
    <t>Pharmacist (D. Pharma, M. Pharma.) posted at Health Facilities, RBSK, MMU, Drug Store, AYUSH, etc.</t>
  </si>
  <si>
    <t>Lab Technician (MLT, DMLT.) posted at Health Facilities, RBSK, MMU, Blood Bank, and other labs i.e. TB Lab, Malaria Lab, IPHL/DPHL, etc.</t>
  </si>
  <si>
    <t xml:space="preserve"> All Allied and Health care workers (please see Annexure 1 for categories to be included ) other than Lab Technician, Pharmacist, ANMs, and Staff Nurses are posted under NRHM at Health Facility level</t>
  </si>
  <si>
    <t>Number of General Duty Medical Officers (GDMOs) under NHM in position</t>
  </si>
  <si>
    <t>Number of Medical Officers (Part time) at facilities other than UPHC</t>
  </si>
  <si>
    <t>Pharmacist (D. Pharma, M. Pharma.) posted at UPHC</t>
  </si>
  <si>
    <t>Pharmacist (D. Pharma, M. Pharma.) posted at UCHC</t>
  </si>
  <si>
    <t>Pharmacist (D. Pharma, M. Pharma.) posted at Maternity Home</t>
  </si>
  <si>
    <t>Lab Technician (MLT, DMLT.) posted at UPHC</t>
  </si>
  <si>
    <t>Lab Technician (MLT, DMLT.) posted at UCHC</t>
  </si>
  <si>
    <t>Lab Technician (MLT, DMLT.) posted at Maternity Home</t>
  </si>
  <si>
    <t>Specialist (MD/MS, Diploma or Higher degree than MBBS) posted at CHC</t>
  </si>
  <si>
    <t>Total of CHC and other than CHC</t>
  </si>
  <si>
    <t>Specialist (MD/MS, Diploma or Higher degree than MBBS) posted at UCHC</t>
  </si>
  <si>
    <t>Specialist (MD/MS, Diploma or Higher degree than MBBS) posted at Maternity Home</t>
  </si>
  <si>
    <t>• Specialist (MD/MS, Diploma or Higher degree than MBBS) posted at Maternity Home Part-Time
• Specialist (MD/MS, Diploma or Higher degree than MBBS) posted at Polyclinic</t>
  </si>
  <si>
    <t>Total of CHC and Other than CHC</t>
  </si>
  <si>
    <t>Staff Nurse posted at UPHC</t>
  </si>
  <si>
    <t>Staff Nurse posted at UCHC</t>
  </si>
  <si>
    <t>Other than UPHC/ UCHC</t>
  </si>
  <si>
    <t>ANM posted at UPHC</t>
  </si>
  <si>
    <t>All ANM posted at NUHM facilities except UPHC</t>
  </si>
  <si>
    <t>Number of LHV under NUHM</t>
  </si>
  <si>
    <t>Number of LHV under NHM</t>
  </si>
  <si>
    <t>• LHVs posted at UPHC</t>
  </si>
  <si>
    <t>• LHVs posted at NUHM facilities except at UPHC</t>
  </si>
  <si>
    <t>• LHVs posted at NHM facilities</t>
  </si>
  <si>
    <t>Total No.  of LHVs</t>
  </si>
  <si>
    <t xml:space="preserve">Total of LHVs posted at UPHC, LHVs posted at NUHM facilities except UPHCs, and LHVs posted at NHM facilities
</t>
  </si>
  <si>
    <t>All other Lab Technician posted at Health Facility other than UPHC, UCHC, and Maternity Homes</t>
  </si>
  <si>
    <t>Pharmacist (D. Pharma, M. Pharma.) posted at other Health Facilities, RBSK, MMU, Drug Store, AYUSH, etc.</t>
  </si>
  <si>
    <t>Public Health Manager posted at UPHC</t>
  </si>
  <si>
    <t>District Programme Manager posted at DPMU</t>
  </si>
  <si>
    <t>District Accounts Manager posted at DPMU</t>
  </si>
  <si>
    <t>District Data Manager posted at DPMU</t>
  </si>
  <si>
    <t>Block Manager posted at BPMU</t>
  </si>
  <si>
    <t xml:space="preserve">Accountant or Accounts Assistant posted at Block, District, and State, Health Facility level (Excluding Accounts Manager/ Officer/ Consultant, Accounts Officer,
Finance Manager/Officer/Consultant)
</t>
  </si>
  <si>
    <t>No. of staff at SPMU Level under NUHM</t>
  </si>
  <si>
    <t>No. of staff at DPMU Level under NUHM</t>
  </si>
  <si>
    <t>No. of staff at CPMU Level under NUHM</t>
  </si>
  <si>
    <t>No. of Program Management staff at Health Facility Level i.e. DH, SDH, CHC etc.</t>
  </si>
  <si>
    <t>MO AYUSH posted under RBSK</t>
  </si>
  <si>
    <t xml:space="preserve">• MO AYUSH posted at Health Facility level
i.e. PHC, etc.
</t>
  </si>
  <si>
    <t>Pharmacist</t>
  </si>
  <si>
    <t>Other AYUSH-related Paramedical Staff posted at facility level</t>
  </si>
  <si>
    <r>
      <t xml:space="preserve">Number of </t>
    </r>
    <r>
      <rPr>
        <u/>
        <sz val="13"/>
        <rFont val="Bookman Old Style"/>
        <family val="1"/>
      </rPr>
      <t>Staff Nurses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</si>
  <si>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NHM</t>
    </r>
  </si>
  <si>
    <r>
      <t xml:space="preserve">Number of </t>
    </r>
    <r>
      <rPr>
        <u/>
        <sz val="13"/>
        <rFont val="Bookman Old Style"/>
        <family val="1"/>
      </rPr>
      <t>ANMs</t>
    </r>
    <r>
      <rPr>
        <sz val="13"/>
        <rFont val="Bookman Old Style"/>
        <family val="1"/>
      </rPr>
      <t xml:space="preserve"> under NUHM</t>
    </r>
  </si>
  <si>
    <t>Number of District Programme Manager (Managerial) under NHM</t>
  </si>
  <si>
    <t>Number of District Accounts Manager (Accounts) under NHM</t>
  </si>
  <si>
    <t>Number of District Data Manager (MIS) under NHM</t>
  </si>
  <si>
    <t>Number of Block Manager under NHM</t>
  </si>
  <si>
    <t>Number of PHCs where accountant under NHM</t>
  </si>
  <si>
    <t>No. of staff at State Level i.e. SPMU  Level under NHM</t>
  </si>
  <si>
    <t>No. of staff at District Level i.e. DPMU  Level under NHM</t>
  </si>
  <si>
    <t>No. of staff at Block Level i.e. BPMU level under NHM</t>
  </si>
  <si>
    <r>
      <t xml:space="preserve">Staff Nurse posted at Health Facilities </t>
    </r>
    <r>
      <rPr>
        <b/>
        <u/>
        <sz val="13"/>
        <rFont val="Bookman Old Style"/>
        <family val="1"/>
      </rPr>
      <t>other</t>
    </r>
    <r>
      <rPr>
        <b/>
        <sz val="13"/>
        <rFont val="Bookman Old Style"/>
        <family val="1"/>
      </rPr>
      <t xml:space="preserve"> </t>
    </r>
    <r>
      <rPr>
        <b/>
        <u/>
        <sz val="13"/>
        <rFont val="Bookman Old Style"/>
        <family val="1"/>
      </rPr>
      <t>than</t>
    </r>
    <r>
      <rPr>
        <b/>
        <sz val="13"/>
        <rFont val="Bookman Old Style"/>
        <family val="1"/>
      </rPr>
      <t xml:space="preserve"> </t>
    </r>
    <r>
      <rPr>
        <sz val="13"/>
        <rFont val="Bookman Old Style"/>
        <family val="1"/>
      </rPr>
      <t>UCHC and UPHC i.e. Polyclinic, Maternity Home</t>
    </r>
  </si>
  <si>
    <r>
      <t xml:space="preserve">All Program Management Staff posted at State level i.e. SPMU and other offices under NHM </t>
    </r>
    <r>
      <rPr>
        <b/>
        <u/>
        <sz val="13"/>
        <rFont val="Bookman Old Style"/>
        <family val="1"/>
      </rPr>
      <t>excluding</t>
    </r>
    <r>
      <rPr>
        <b/>
        <sz val="13"/>
        <rFont val="Bookman Old Style"/>
        <family val="1"/>
      </rPr>
      <t xml:space="preserve"> </t>
    </r>
    <r>
      <rPr>
        <sz val="13"/>
        <rFont val="Bookman Old Style"/>
        <family val="1"/>
      </rPr>
      <t>Accountant, Accounts Assistant, DEO and Support Staff</t>
    </r>
  </si>
  <si>
    <r>
      <t xml:space="preserve">All Program Management Staff posted at State level,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</si>
  <si>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 xml:space="preserve">All Program Management Staff posted at District level i.e. DPMU and other offices under NHM </t>
    </r>
    <r>
      <rPr>
        <b/>
        <u/>
        <sz val="13"/>
        <rFont val="Bookman Old Style"/>
        <family val="1"/>
      </rPr>
      <t>excluding</t>
    </r>
    <r>
      <rPr>
        <b/>
        <sz val="13"/>
        <rFont val="Bookman Old Style"/>
        <family val="1"/>
      </rPr>
      <t xml:space="preserve"> </t>
    </r>
    <r>
      <rPr>
        <sz val="13"/>
        <rFont val="Bookman Old Style"/>
        <family val="1"/>
      </rPr>
      <t>DPM, DAM, DDM, Accountant, Accounts Assistant, DEO, and Support Staff</t>
    </r>
  </si>
  <si>
    <r>
      <t xml:space="preserve">All Program Management Staff posted at District level (DPMU) and other offices under NUHM </t>
    </r>
    <r>
      <rPr>
        <b/>
        <u/>
        <sz val="13"/>
        <rFont val="Bookman Old Style"/>
        <family val="1"/>
      </rPr>
      <t>excluding</t>
    </r>
    <r>
      <rPr>
        <b/>
        <sz val="13"/>
        <rFont val="Bookman Old Style"/>
        <family val="1"/>
      </rPr>
      <t xml:space="preserve"> </t>
    </r>
    <r>
      <rPr>
        <sz val="13"/>
        <rFont val="Bookman Old Style"/>
        <family val="1"/>
      </rPr>
      <t>DEO and Support Staff</t>
    </r>
  </si>
  <si>
    <r>
      <t>All Program Management Staff posted at City level (CPMU) and other offices under NUHM</t>
    </r>
    <r>
      <rPr>
        <u/>
        <sz val="13"/>
        <rFont val="Bookman Old Style"/>
        <family val="1"/>
      </rPr>
      <t xml:space="preserve"> </t>
    </r>
    <r>
      <rPr>
        <b/>
        <u/>
        <sz val="13"/>
        <rFont val="Bookman Old Style"/>
        <family val="1"/>
      </rPr>
      <t>excluding</t>
    </r>
    <r>
      <rPr>
        <b/>
        <sz val="13"/>
        <rFont val="Bookman Old Style"/>
        <family val="1"/>
      </rPr>
      <t xml:space="preserve"> </t>
    </r>
    <r>
      <rPr>
        <sz val="13"/>
        <rFont val="Bookman Old Style"/>
        <family val="1"/>
      </rPr>
      <t>DEO and Support Staff</t>
    </r>
  </si>
  <si>
    <t>All Allied and Health care workers other than Lab Technician, Pharmacist, ANMs, and Staff Nurses posted under NUHM at Health Facility level</t>
  </si>
  <si>
    <t>Approvals as per ROP (2024-25)</t>
  </si>
  <si>
    <t>2024-25</t>
  </si>
  <si>
    <t>Number of ASHAs Selected (Rural) since inception of the programme (from FY 2005-06 to till FY 2024-25)</t>
  </si>
  <si>
    <t>Number of ASHAs Selected (Urban) since inception of the programme (from FY 2013-14 to till FY 2024-25)</t>
  </si>
  <si>
    <t>Number of ASHAs (Rural) in position with Drug kits (during current year 2024-25)</t>
  </si>
  <si>
    <t>Number of ASHAs (Rural) in position with Drug kits since inception of the programme (from FY 2005-06 to till FY 2024-25)</t>
  </si>
  <si>
    <t>Number of ASHAs (Rural) in position with HBNC kits (during current year 2024-25)</t>
  </si>
  <si>
    <t>Number of ASHAs (Rural) in position with HBNC kits since inception of the programme (from FY 2005-06 to till FY 2024-25)</t>
  </si>
  <si>
    <t>Number of ASHAs (Urban) in position with Drug kits since inception of the programme (from FY 2005-06 to till FY 2024-25)</t>
  </si>
  <si>
    <t>Number of ASHAs (Urban) in position with HBNC kits since inception of the programme (from FY 2005-06 to till FY 2024-25)</t>
  </si>
  <si>
    <t xml:space="preserve">Number of Allied and Health care workers (other) under NUHM
</t>
  </si>
  <si>
    <t>Total number of Monthly Urban Health &amp; Nutrition Days (UHNDs) held  in the state since inception 2013-14 to till 2024-25</t>
  </si>
  <si>
    <t>Total number of Special ourtreach camps held  in the state since inception 2013-14  to till 2024-25</t>
  </si>
  <si>
    <t xml:space="preserve">Number of Allied and Health care workers (other) under NHM
</t>
  </si>
  <si>
    <r>
      <t xml:space="preserve"> All Program Management Staff posted at Health Facility level like Hospital Manager/ Administration, etc. under NHM </t>
    </r>
    <r>
      <rPr>
        <b/>
        <u/>
        <sz val="13"/>
        <rFont val="Bookman Old Style"/>
        <family val="1"/>
      </rPr>
      <t>excluding</t>
    </r>
    <r>
      <rPr>
        <sz val="13"/>
        <rFont val="Bookman Old Style"/>
        <family val="1"/>
      </rPr>
      <t xml:space="preserve"> Accountant, Accounts Assistant,DEO, and Support Staff</t>
    </r>
  </si>
  <si>
    <r>
      <t xml:space="preserve">All Program Management Staff posted at Block level i.e. BPMU and other offices under NHM </t>
    </r>
    <r>
      <rPr>
        <b/>
        <u/>
        <sz val="13"/>
        <rFont val="Bookman Old Style"/>
        <family val="1"/>
      </rPr>
      <t>excluding</t>
    </r>
    <r>
      <rPr>
        <sz val="13"/>
        <rFont val="Bookman Old Style"/>
        <family val="1"/>
      </rPr>
      <t xml:space="preserve"> BAM, Block Accountant, Accounts Assistant, DEO, and
Support Staff</t>
    </r>
  </si>
  <si>
    <t>Number of ASHAs Facilitator (Rural)</t>
  </si>
  <si>
    <t>Number of ASHAs Facilitator (Urban)</t>
  </si>
  <si>
    <t>No. of ASHAs trained on expanded pakages of services (Rural)</t>
  </si>
  <si>
    <t>No. of ASHAs trained on expanded pakages of services (Urban)</t>
  </si>
  <si>
    <t>118</t>
  </si>
  <si>
    <t>119</t>
  </si>
  <si>
    <t>Status as On  30.09.2024 (Operational or Inposition)</t>
  </si>
  <si>
    <t>Status as on 30.09.2024</t>
  </si>
  <si>
    <t>• ANM posted at Health facilities i.e. Sub - Centre, PHC, CHC, or any other rural facilities
• ANM posted at RBSK or any other Health Facilities</t>
  </si>
  <si>
    <t>• Staff Nurse posted at CHC, or any Health Facilities having norms of CHC (like Referral Hospital, etc.) in State/UT</t>
  </si>
  <si>
    <t>• Specialist (MD/MS, Diploma or Higher degree than MBBS) posted at facilities other than CHC, like SDH, DH or Referral Hospital, etc.
• Specialist posted at Blood Bank, Diagnostic Lab, DEIC, Mobile Medical Unit, Training Institute, or any other similar institutions.</t>
  </si>
  <si>
    <t>Number of Pharmacist under NUHM</t>
  </si>
  <si>
    <t>Number of Lab Techician under NUHM</t>
  </si>
  <si>
    <t>Status as On  30.06.2024 (Operational or Inposition)</t>
  </si>
  <si>
    <t>113</t>
  </si>
  <si>
    <t>114</t>
  </si>
  <si>
    <t>115</t>
  </si>
  <si>
    <t>116</t>
  </si>
  <si>
    <t>117</t>
  </si>
  <si>
    <t xml:space="preserve">• Medical Officer (MBBS) posted at Health Facility other than PHC like CHC, SDH, DH.                                                                                    • Medical Officers (MBBS) posted at Blood Bank, RBSK, DEIC, Mobile Medical Unit, Training Institute, or any other similar institutions.                                                                                    </t>
  </si>
  <si>
    <t>• Staff Nurse posted at Health Facilities other than CHC, like PHC, SDH, DH, etc.
• Staff Nurse posted at RBSK, DEIC, Mobile Medical Unit, Training Institute, or any other similar institutions.</t>
  </si>
  <si>
    <t>Accountant or Accounts Assistant posted at PHCs under NRHM</t>
  </si>
  <si>
    <t>Pharmacist AYUSH posted at Health Facility level i.e. PHC etc., and RBSK (Educational Qualification of Pharmacist other than B. Pharma, M. Pharma, or Diploma in Pharma)</t>
  </si>
  <si>
    <t>2 nos of RKS meeting held</t>
  </si>
  <si>
    <t>1 no of RKS meeting held</t>
  </si>
  <si>
    <t>16 nos of RKS meeting held</t>
  </si>
  <si>
    <t>18 nos of RKS meeting held</t>
  </si>
  <si>
    <t>altogether 39 nos of RKS meeting held during the reporting quarter</t>
  </si>
  <si>
    <t>6 new ASHA approved in RoP but not yet selected</t>
  </si>
  <si>
    <t>2276 nos of VHND  held during the reporting qtr</t>
  </si>
  <si>
    <t>996 nos of UHND held during the reporting qtr</t>
  </si>
  <si>
    <t>27 nos of special outreach held during the reporting qtr</t>
  </si>
  <si>
    <t>27 nos of special outreach camp held during theyear 2024-25</t>
  </si>
  <si>
    <t>6 for Kolasib UPHC not yet formed</t>
  </si>
  <si>
    <t>50% fund released for the year 2023-24</t>
  </si>
  <si>
    <t>fund released for the FY 2023-24, not yet released for the FY 2024-25</t>
  </si>
  <si>
    <t>50% fund utilised for the year 2023-24</t>
  </si>
  <si>
    <t>230 nos of review meeting held during the reporting qtr</t>
  </si>
  <si>
    <t>Champhai UPHC newly trained</t>
  </si>
  <si>
    <t>1 new MO newly trained</t>
  </si>
  <si>
    <t>4 new PHCs identified in Mizoram Health Facilities Gazettee</t>
  </si>
  <si>
    <t>Education Dept land &amp; old building donated to Health Dept for Champhai UPHC which will be newly constructed for 2024-25 RoP</t>
  </si>
  <si>
    <t>newly approved Kolasib UPHC</t>
  </si>
  <si>
    <t>recruitment of HR under process</t>
  </si>
  <si>
    <t>9 nos of allied health care workers resign</t>
  </si>
  <si>
    <t>1 specialist resign</t>
  </si>
  <si>
    <t>1 newly recruited</t>
  </si>
  <si>
    <t>2 nos of District Data Manager (MIS) recruited</t>
  </si>
  <si>
    <t>o</t>
  </si>
  <si>
    <t>Y</t>
  </si>
  <si>
    <t>1 no of SQAU meeting held</t>
  </si>
  <si>
    <t>2 nos of monitoring visit conducted</t>
  </si>
  <si>
    <t>11 nos of review meeting held</t>
  </si>
  <si>
    <t>5 nos of DQAC meeting held</t>
  </si>
  <si>
    <t>16 nos of monitoring visit conducted</t>
  </si>
  <si>
    <t>9 nos of review meeting conducted</t>
  </si>
  <si>
    <t>There are 100 nos of ASHA facilitator in rural areas</t>
  </si>
  <si>
    <t>There are 12 nos of ASHA facilitator in urban areas</t>
  </si>
  <si>
    <t>1004 nos of ASHAs trained on expanded pakages of services (rural)</t>
  </si>
  <si>
    <t>87 nos of ASHAs trained on expanded pakages of services (Urban)</t>
  </si>
  <si>
    <t>Name of State/UT : MIZORAM</t>
  </si>
  <si>
    <t>.</t>
  </si>
  <si>
    <t>Quality Assurance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</si>
</sst>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3"/>
      <color rgb="FF000000"/>
      <name val="Bookman Old Style"/>
      <family val="1"/>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76">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4" fillId="0" borderId="1" xfId="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3" fillId="0" borderId="0" xfId="0" applyFont="1" applyFill="1" applyAlignment="1" applyProtection="1">
      <alignment wrapText="1"/>
      <protection locked="0"/>
    </xf>
    <xf numFmtId="0" fontId="3" fillId="10" borderId="0" xfId="0" applyFont="1" applyFill="1" applyAlignment="1" applyProtection="1">
      <alignment wrapText="1"/>
      <protection locked="0"/>
    </xf>
    <xf numFmtId="0" fontId="3" fillId="0" borderId="0" xfId="0" applyFont="1" applyAlignment="1" applyProtection="1">
      <alignment horizontal="center" wrapText="1"/>
      <protection locked="0"/>
    </xf>
    <xf numFmtId="0" fontId="3" fillId="12" borderId="1" xfId="0" applyFont="1" applyFill="1" applyBorder="1" applyAlignment="1" applyProtection="1">
      <alignment horizontal="center" vertical="center" wrapText="1"/>
      <protection locked="0"/>
    </xf>
    <xf numFmtId="0" fontId="4" fillId="12" borderId="1" xfId="0" applyFont="1" applyFill="1" applyBorder="1" applyAlignment="1" applyProtection="1">
      <alignment horizontal="center" vertical="center" wrapText="1"/>
      <protection locked="0"/>
    </xf>
    <xf numFmtId="0" fontId="4" fillId="12" borderId="1" xfId="1" applyFont="1" applyFill="1" applyBorder="1" applyAlignment="1" applyProtection="1">
      <alignment horizontal="center" vertical="center" wrapText="1"/>
      <protection locked="0"/>
    </xf>
    <xf numFmtId="0" fontId="2" fillId="12" borderId="1" xfId="1" applyFont="1" applyFill="1" applyBorder="1" applyAlignment="1" applyProtection="1">
      <alignment horizontal="center" vertical="center" wrapText="1"/>
      <protection locked="0"/>
    </xf>
    <xf numFmtId="0" fontId="3" fillId="12" borderId="1" xfId="0" quotePrefix="1" applyFont="1" applyFill="1" applyBorder="1" applyAlignment="1" applyProtection="1">
      <alignment horizontal="center" vertical="center" wrapText="1"/>
      <protection locked="0"/>
    </xf>
    <xf numFmtId="0" fontId="5" fillId="12" borderId="1" xfId="0" applyFont="1" applyFill="1" applyBorder="1" applyAlignment="1" applyProtection="1">
      <alignment vertical="center" wrapText="1"/>
      <protection locked="0"/>
    </xf>
    <xf numFmtId="0" fontId="3" fillId="12" borderId="1" xfId="0" applyFont="1" applyFill="1" applyBorder="1" applyAlignment="1" applyProtection="1">
      <alignment horizontal="left" vertical="center" wrapText="1"/>
      <protection locked="0"/>
    </xf>
    <xf numFmtId="0" fontId="3" fillId="12" borderId="1" xfId="0" applyFont="1" applyFill="1" applyBorder="1" applyAlignment="1" applyProtection="1">
      <alignment wrapText="1"/>
      <protection locked="0"/>
    </xf>
    <xf numFmtId="0" fontId="3" fillId="12" borderId="1" xfId="0" applyFont="1" applyFill="1" applyBorder="1" applyAlignment="1" applyProtection="1">
      <alignment horizontal="center" wrapText="1"/>
      <protection locked="0"/>
    </xf>
    <xf numFmtId="0" fontId="4" fillId="12" borderId="1" xfId="1" applyFont="1" applyFill="1" applyBorder="1" applyAlignment="1" applyProtection="1">
      <alignment vertical="center"/>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4" fillId="12" borderId="1" xfId="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4" fillId="12" borderId="1" xfId="1" applyFont="1" applyFill="1" applyBorder="1" applyAlignment="1" applyProtection="1">
      <alignment horizontal="left" vertical="center" wrapText="1"/>
      <protection locked="0"/>
    </xf>
    <xf numFmtId="0" fontId="2" fillId="5" borderId="1" xfId="1" applyFont="1" applyFill="1" applyBorder="1" applyAlignment="1" applyProtection="1">
      <alignment vertical="center" wrapText="1"/>
      <protection locked="0"/>
    </xf>
    <xf numFmtId="0" fontId="4" fillId="5"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4" fillId="1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pplyProtection="1">
      <alignment horizontal="left" vertical="center" wrapText="1"/>
    </xf>
    <xf numFmtId="0" fontId="4" fillId="12" borderId="1" xfId="0" applyFont="1" applyFill="1" applyBorder="1" applyAlignment="1" applyProtection="1">
      <alignment horizontal="left" vertical="center" wrapText="1"/>
    </xf>
    <xf numFmtId="0" fontId="4" fillId="12" borderId="1" xfId="1" applyFont="1" applyFill="1" applyBorder="1" applyAlignment="1" applyProtection="1">
      <alignment horizontal="left" vertical="center" wrapText="1"/>
    </xf>
    <xf numFmtId="0" fontId="4"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4" fillId="0" borderId="5"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12" borderId="1" xfId="1" applyFont="1" applyFill="1" applyBorder="1" applyAlignment="1" applyProtection="1">
      <alignment vertical="center" wrapText="1"/>
      <protection locked="0"/>
    </xf>
    <xf numFmtId="0" fontId="4" fillId="12" borderId="1" xfId="1"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2" fillId="0" borderId="5" xfId="1"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3" fillId="11" borderId="0" xfId="0"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7"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horizontal="left" vertical="center" wrapText="1"/>
    </xf>
    <xf numFmtId="0" fontId="3" fillId="12" borderId="1" xfId="1" applyFont="1" applyFill="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3" fillId="5" borderId="1" xfId="1" applyFont="1" applyFill="1" applyBorder="1" applyAlignment="1" applyProtection="1">
      <alignment horizontal="center" vertical="center" wrapText="1"/>
      <protection locked="0"/>
    </xf>
    <xf numFmtId="0" fontId="3" fillId="0" borderId="1" xfId="1" applyNumberFormat="1" applyFont="1" applyFill="1" applyBorder="1" applyAlignment="1" applyProtection="1">
      <alignment horizontal="center"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8" borderId="1" xfId="1"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3" xfId="1" applyFont="1" applyFill="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5" borderId="1" xfId="1" applyFont="1" applyFill="1" applyBorder="1" applyAlignment="1" applyProtection="1">
      <alignmen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3" xfId="1" applyFont="1" applyFill="1" applyBorder="1" applyAlignment="1" applyProtection="1">
      <alignment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Fill="1" applyBorder="1" applyAlignment="1" applyProtection="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12" borderId="1" xfId="1" applyFont="1" applyFill="1" applyBorder="1" applyAlignment="1" applyProtection="1">
      <alignment vertical="center" wrapText="1"/>
      <protection locked="0"/>
    </xf>
    <xf numFmtId="0" fontId="3" fillId="12" borderId="5" xfId="0" applyFont="1" applyFill="1" applyBorder="1" applyAlignment="1" applyProtection="1">
      <alignment horizontal="center" vertical="center" wrapText="1"/>
      <protection locked="0"/>
    </xf>
    <xf numFmtId="0" fontId="3" fillId="12" borderId="13" xfId="0"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wrapText="1"/>
      <protection locked="0"/>
    </xf>
    <xf numFmtId="0" fontId="2" fillId="4" borderId="1" xfId="1" applyFont="1" applyFill="1" applyBorder="1" applyAlignment="1" applyProtection="1">
      <alignment horizontal="center" vertical="center" wrapText="1"/>
      <protection locked="0"/>
    </xf>
    <xf numFmtId="0" fontId="3" fillId="12"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2" fillId="0" borderId="1" xfId="1" applyFont="1" applyFill="1" applyBorder="1" applyAlignment="1" applyProtection="1">
      <alignment horizontal="center" vertical="center" wrapText="1"/>
      <protection locked="0"/>
    </xf>
    <xf numFmtId="0" fontId="4" fillId="12" borderId="1" xfId="0" applyFont="1" applyFill="1" applyBorder="1" applyAlignment="1" applyProtection="1">
      <alignment vertical="center" wrapText="1"/>
      <protection locked="0"/>
    </xf>
    <xf numFmtId="0" fontId="2" fillId="5" borderId="1" xfId="1" applyFont="1" applyFill="1" applyBorder="1" applyAlignment="1" applyProtection="1">
      <alignment vertical="center" wrapText="1"/>
      <protection locked="0"/>
    </xf>
    <xf numFmtId="0" fontId="4" fillId="5"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12" borderId="1" xfId="0" applyFont="1" applyFill="1" applyBorder="1" applyAlignment="1" applyProtection="1">
      <alignment horizontal="left" vertical="center" wrapText="1"/>
    </xf>
    <xf numFmtId="0" fontId="2" fillId="12"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3" fillId="12" borderId="1" xfId="0" applyFont="1" applyFill="1" applyBorder="1" applyAlignment="1">
      <alignment horizontal="left" wrapText="1"/>
    </xf>
    <xf numFmtId="0" fontId="4" fillId="0" borderId="1" xfId="1" applyFont="1" applyFill="1" applyBorder="1" applyAlignment="1" applyProtection="1">
      <alignment horizontal="left" vertical="center" wrapText="1"/>
      <protection locked="0"/>
    </xf>
    <xf numFmtId="0" fontId="4" fillId="12" borderId="1" xfId="1"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7" borderId="1" xfId="1" applyFont="1" applyFill="1" applyBorder="1" applyAlignment="1" applyProtection="1">
      <alignment vertical="center" wrapText="1"/>
      <protection locked="0"/>
    </xf>
    <xf numFmtId="0" fontId="4" fillId="0" borderId="1" xfId="1" applyFont="1" applyFill="1" applyBorder="1" applyAlignment="1" applyProtection="1">
      <alignment vertical="top" wrapText="1"/>
      <protection locked="0"/>
    </xf>
    <xf numFmtId="0" fontId="2" fillId="2" borderId="1"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right" vertical="center" wrapText="1"/>
      <protection locked="0"/>
    </xf>
    <xf numFmtId="0" fontId="2" fillId="3"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xf>
    <xf numFmtId="0" fontId="4" fillId="0" borderId="1" xfId="1" applyFont="1" applyFill="1" applyBorder="1" applyAlignment="1" applyProtection="1">
      <alignment horizontal="left" vertical="top" wrapText="1"/>
      <protection locked="0"/>
    </xf>
    <xf numFmtId="0" fontId="4" fillId="12" borderId="1" xfId="0" applyFont="1" applyFill="1" applyBorder="1" applyAlignment="1">
      <alignment horizontal="left" vertical="center" wrapText="1"/>
    </xf>
    <xf numFmtId="49" fontId="2" fillId="0" borderId="5" xfId="1" applyNumberFormat="1" applyFont="1" applyFill="1" applyBorder="1" applyAlignment="1" applyProtection="1">
      <alignment horizontal="center" vertical="center" wrapText="1"/>
      <protection locked="0"/>
    </xf>
    <xf numFmtId="49" fontId="2" fillId="0" borderId="9" xfId="1" applyNumberFormat="1" applyFont="1" applyFill="1" applyBorder="1" applyAlignment="1" applyProtection="1">
      <alignment horizontal="center" vertical="center" wrapText="1"/>
      <protection locked="0"/>
    </xf>
    <xf numFmtId="49" fontId="2" fillId="0" borderId="13" xfId="1" applyNumberFormat="1" applyFont="1" applyFill="1" applyBorder="1" applyAlignment="1" applyProtection="1">
      <alignment horizontal="center" vertical="center" wrapText="1"/>
      <protection locked="0"/>
    </xf>
    <xf numFmtId="0" fontId="2" fillId="12" borderId="1" xfId="1" applyFont="1" applyFill="1" applyBorder="1" applyAlignment="1" applyProtection="1">
      <alignment vertical="center" wrapText="1"/>
      <protection locked="0"/>
    </xf>
  </cellXfs>
  <cellStyles count="2">
    <cellStyle name="Normal" xfId="0" builtinId="0"/>
    <cellStyle name="Normal 2" xfId="1"/>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291" t="s">
        <v>363</v>
      </c>
      <c r="B1" s="292"/>
      <c r="C1" s="292"/>
      <c r="D1" s="292"/>
      <c r="E1" s="292"/>
      <c r="F1" s="292"/>
      <c r="G1" s="292"/>
      <c r="H1" s="292"/>
      <c r="I1" s="292"/>
      <c r="J1" s="292"/>
      <c r="K1" s="292"/>
      <c r="L1" s="293"/>
    </row>
    <row r="2" spans="1:12" x14ac:dyDescent="0.25">
      <c r="A2" s="291" t="s">
        <v>0</v>
      </c>
      <c r="B2" s="292"/>
      <c r="C2" s="292"/>
      <c r="D2" s="292"/>
      <c r="E2" s="292"/>
      <c r="F2" s="292"/>
      <c r="G2" s="292"/>
      <c r="H2" s="292"/>
      <c r="I2" s="292"/>
      <c r="J2" s="292"/>
      <c r="K2" s="292"/>
      <c r="L2" s="293"/>
    </row>
    <row r="3" spans="1:12" x14ac:dyDescent="0.25">
      <c r="A3" s="309" t="s">
        <v>361</v>
      </c>
      <c r="B3" s="310"/>
      <c r="C3" s="310"/>
      <c r="D3" s="310"/>
      <c r="E3" s="310"/>
      <c r="F3" s="310"/>
      <c r="G3" s="310"/>
      <c r="H3" s="310"/>
      <c r="I3" s="310"/>
      <c r="J3" s="310"/>
      <c r="K3" s="310"/>
      <c r="L3" s="311"/>
    </row>
    <row r="4" spans="1:12" ht="117" customHeight="1" x14ac:dyDescent="0.25">
      <c r="A4" s="2" t="s">
        <v>1</v>
      </c>
      <c r="B4" s="315" t="s">
        <v>2</v>
      </c>
      <c r="C4" s="316"/>
      <c r="D4" s="316"/>
      <c r="E4" s="316"/>
      <c r="F4" s="317"/>
      <c r="G4" s="3" t="s">
        <v>355</v>
      </c>
      <c r="H4" s="3" t="s">
        <v>362</v>
      </c>
      <c r="I4" s="3" t="s">
        <v>388</v>
      </c>
      <c r="J4" s="3" t="s">
        <v>3</v>
      </c>
      <c r="K4" s="4" t="s">
        <v>331</v>
      </c>
      <c r="L4" s="95" t="s">
        <v>201</v>
      </c>
    </row>
    <row r="5" spans="1:12" x14ac:dyDescent="0.25">
      <c r="A5" s="232" t="s">
        <v>4</v>
      </c>
      <c r="B5" s="233"/>
      <c r="C5" s="233"/>
      <c r="D5" s="233"/>
      <c r="E5" s="233"/>
      <c r="F5" s="233"/>
      <c r="G5" s="233"/>
      <c r="H5" s="233"/>
      <c r="I5" s="233"/>
      <c r="J5" s="233"/>
      <c r="K5" s="233"/>
      <c r="L5" s="234"/>
    </row>
    <row r="6" spans="1:12" ht="18.75" customHeight="1" x14ac:dyDescent="0.25">
      <c r="A6" s="5">
        <v>1</v>
      </c>
      <c r="B6" s="271" t="s">
        <v>5</v>
      </c>
      <c r="C6" s="318"/>
      <c r="D6" s="318"/>
      <c r="E6" s="318"/>
      <c r="F6" s="272"/>
      <c r="G6" s="6"/>
      <c r="H6" s="6"/>
      <c r="I6" s="5"/>
      <c r="J6" s="7">
        <f>I6-H6</f>
        <v>0</v>
      </c>
      <c r="K6" s="8"/>
      <c r="L6" s="96"/>
    </row>
    <row r="7" spans="1:12" ht="17.25" customHeight="1" x14ac:dyDescent="0.25">
      <c r="A7" s="76">
        <v>2</v>
      </c>
      <c r="B7" s="271" t="s">
        <v>6</v>
      </c>
      <c r="C7" s="318"/>
      <c r="D7" s="318"/>
      <c r="E7" s="318"/>
      <c r="F7" s="272"/>
      <c r="G7" s="6"/>
      <c r="H7" s="9"/>
      <c r="I7" s="7"/>
      <c r="J7" s="7">
        <f t="shared" ref="J7:J10" si="0">I7-H7</f>
        <v>0</v>
      </c>
      <c r="K7" s="8"/>
      <c r="L7" s="96"/>
    </row>
    <row r="8" spans="1:12" ht="18.75" customHeight="1" x14ac:dyDescent="0.25">
      <c r="A8" s="76">
        <v>3</v>
      </c>
      <c r="B8" s="297" t="s">
        <v>7</v>
      </c>
      <c r="C8" s="297"/>
      <c r="D8" s="297"/>
      <c r="E8" s="297"/>
      <c r="F8" s="297"/>
      <c r="G8" s="5"/>
      <c r="H8" s="9"/>
      <c r="I8" s="7"/>
      <c r="J8" s="7">
        <f t="shared" si="0"/>
        <v>0</v>
      </c>
      <c r="K8" s="8"/>
      <c r="L8" s="96"/>
    </row>
    <row r="9" spans="1:12" x14ac:dyDescent="0.25">
      <c r="A9" s="76">
        <v>4</v>
      </c>
      <c r="B9" s="171" t="s">
        <v>8</v>
      </c>
      <c r="C9" s="171"/>
      <c r="D9" s="171"/>
      <c r="E9" s="171"/>
      <c r="F9" s="171"/>
      <c r="G9" s="9"/>
      <c r="H9" s="9"/>
      <c r="I9" s="7"/>
      <c r="J9" s="7">
        <f t="shared" si="0"/>
        <v>0</v>
      </c>
      <c r="K9" s="8"/>
      <c r="L9" s="96"/>
    </row>
    <row r="10" spans="1:12" ht="22.5" customHeight="1" x14ac:dyDescent="0.25">
      <c r="A10" s="76">
        <v>5</v>
      </c>
      <c r="B10" s="171" t="s">
        <v>9</v>
      </c>
      <c r="C10" s="171"/>
      <c r="D10" s="171"/>
      <c r="E10" s="171"/>
      <c r="F10" s="171"/>
      <c r="G10" s="9"/>
      <c r="H10" s="9"/>
      <c r="I10" s="7"/>
      <c r="J10" s="7">
        <f t="shared" si="0"/>
        <v>0</v>
      </c>
      <c r="K10" s="8"/>
      <c r="L10" s="96"/>
    </row>
    <row r="11" spans="1:12" s="10" customFormat="1" ht="38.25" customHeight="1" x14ac:dyDescent="0.25">
      <c r="A11" s="294" t="s">
        <v>176</v>
      </c>
      <c r="B11" s="295"/>
      <c r="C11" s="295"/>
      <c r="D11" s="295"/>
      <c r="E11" s="295"/>
      <c r="F11" s="295"/>
      <c r="G11" s="295"/>
      <c r="H11" s="295"/>
      <c r="I11" s="295"/>
      <c r="J11" s="295"/>
      <c r="K11" s="295"/>
      <c r="L11" s="296"/>
    </row>
    <row r="12" spans="1:12" s="10" customFormat="1" ht="45.75" customHeight="1" x14ac:dyDescent="0.25">
      <c r="A12" s="11">
        <v>6</v>
      </c>
      <c r="B12" s="175" t="s">
        <v>120</v>
      </c>
      <c r="C12" s="175"/>
      <c r="D12" s="175"/>
      <c r="E12" s="175"/>
      <c r="F12" s="175"/>
      <c r="G12" s="12"/>
      <c r="H12" s="13"/>
      <c r="I12" s="13"/>
      <c r="J12" s="12">
        <f>I12-H12</f>
        <v>0</v>
      </c>
      <c r="K12" s="14"/>
      <c r="L12" s="14" t="s">
        <v>203</v>
      </c>
    </row>
    <row r="13" spans="1:12" s="10" customFormat="1" ht="33" x14ac:dyDescent="0.25">
      <c r="A13" s="11">
        <v>7</v>
      </c>
      <c r="B13" s="175" t="s">
        <v>121</v>
      </c>
      <c r="C13" s="175"/>
      <c r="D13" s="175"/>
      <c r="E13" s="175"/>
      <c r="F13" s="175"/>
      <c r="G13" s="12"/>
      <c r="H13" s="13"/>
      <c r="I13" s="13"/>
      <c r="J13" s="12">
        <f t="shared" ref="J13:J18" si="1">I13-H13</f>
        <v>0</v>
      </c>
      <c r="K13" s="14"/>
      <c r="L13" s="14" t="s">
        <v>203</v>
      </c>
    </row>
    <row r="14" spans="1:12" s="10" customFormat="1" ht="33" x14ac:dyDescent="0.25">
      <c r="A14" s="11">
        <v>8</v>
      </c>
      <c r="B14" s="175" t="s">
        <v>122</v>
      </c>
      <c r="C14" s="175"/>
      <c r="D14" s="175"/>
      <c r="E14" s="175"/>
      <c r="F14" s="175"/>
      <c r="G14" s="12"/>
      <c r="H14" s="13"/>
      <c r="I14" s="13"/>
      <c r="J14" s="12">
        <f t="shared" si="1"/>
        <v>0</v>
      </c>
      <c r="K14" s="14"/>
      <c r="L14" s="14" t="s">
        <v>203</v>
      </c>
    </row>
    <row r="15" spans="1:12" s="10" customFormat="1" ht="33" x14ac:dyDescent="0.25">
      <c r="A15" s="11">
        <v>9</v>
      </c>
      <c r="B15" s="175" t="s">
        <v>123</v>
      </c>
      <c r="C15" s="175"/>
      <c r="D15" s="175"/>
      <c r="E15" s="175"/>
      <c r="F15" s="175"/>
      <c r="G15" s="12"/>
      <c r="H15" s="13"/>
      <c r="I15" s="13"/>
      <c r="J15" s="12">
        <f t="shared" si="1"/>
        <v>0</v>
      </c>
      <c r="K15" s="14"/>
      <c r="L15" s="14" t="s">
        <v>203</v>
      </c>
    </row>
    <row r="16" spans="1:12" s="10" customFormat="1" ht="33" x14ac:dyDescent="0.25">
      <c r="A16" s="11">
        <v>10</v>
      </c>
      <c r="B16" s="236" t="s">
        <v>124</v>
      </c>
      <c r="C16" s="236"/>
      <c r="D16" s="236"/>
      <c r="E16" s="236"/>
      <c r="F16" s="236"/>
      <c r="G16" s="15"/>
      <c r="H16" s="13"/>
      <c r="I16" s="13"/>
      <c r="J16" s="12">
        <f t="shared" si="1"/>
        <v>0</v>
      </c>
      <c r="K16" s="14"/>
      <c r="L16" s="14" t="s">
        <v>125</v>
      </c>
    </row>
    <row r="17" spans="1:12" s="10" customFormat="1" ht="33" x14ac:dyDescent="0.25">
      <c r="A17" s="11">
        <v>11</v>
      </c>
      <c r="B17" s="236" t="s">
        <v>126</v>
      </c>
      <c r="C17" s="236"/>
      <c r="D17" s="236"/>
      <c r="E17" s="236"/>
      <c r="F17" s="236"/>
      <c r="G17" s="15"/>
      <c r="H17" s="13"/>
      <c r="I17" s="13"/>
      <c r="J17" s="12">
        <f t="shared" si="1"/>
        <v>0</v>
      </c>
      <c r="K17" s="14"/>
      <c r="L17" s="14" t="s">
        <v>127</v>
      </c>
    </row>
    <row r="18" spans="1:12" s="10" customFormat="1" ht="33" x14ac:dyDescent="0.25">
      <c r="A18" s="11">
        <v>12</v>
      </c>
      <c r="B18" s="175" t="s">
        <v>170</v>
      </c>
      <c r="C18" s="175"/>
      <c r="D18" s="175"/>
      <c r="E18" s="175"/>
      <c r="F18" s="175"/>
      <c r="G18" s="12"/>
      <c r="H18" s="13"/>
      <c r="I18" s="13"/>
      <c r="J18" s="12">
        <f t="shared" si="1"/>
        <v>0</v>
      </c>
      <c r="K18" s="16"/>
      <c r="L18" s="17" t="s">
        <v>195</v>
      </c>
    </row>
    <row r="19" spans="1:12" x14ac:dyDescent="0.25">
      <c r="A19" s="232" t="s">
        <v>171</v>
      </c>
      <c r="B19" s="233"/>
      <c r="C19" s="233"/>
      <c r="D19" s="233"/>
      <c r="E19" s="233"/>
      <c r="F19" s="233"/>
      <c r="G19" s="233"/>
      <c r="H19" s="233"/>
      <c r="I19" s="233"/>
      <c r="J19" s="233"/>
      <c r="K19" s="233"/>
      <c r="L19" s="234"/>
    </row>
    <row r="20" spans="1:12" ht="27.75" customHeight="1" x14ac:dyDescent="0.25">
      <c r="A20" s="91">
        <v>13</v>
      </c>
      <c r="B20" s="303" t="s">
        <v>332</v>
      </c>
      <c r="C20" s="304"/>
      <c r="D20" s="304"/>
      <c r="E20" s="305"/>
      <c r="F20" s="29" t="s">
        <v>356</v>
      </c>
      <c r="G20" s="76"/>
      <c r="H20" s="76"/>
      <c r="I20" s="76"/>
      <c r="J20" s="76">
        <f>I20-H20</f>
        <v>0</v>
      </c>
      <c r="K20" s="82"/>
      <c r="L20" s="84"/>
    </row>
    <row r="21" spans="1:12" ht="27.75" customHeight="1" x14ac:dyDescent="0.25">
      <c r="A21" s="91">
        <v>14</v>
      </c>
      <c r="B21" s="303" t="s">
        <v>333</v>
      </c>
      <c r="C21" s="304"/>
      <c r="D21" s="304"/>
      <c r="E21" s="305"/>
      <c r="F21" s="29" t="s">
        <v>356</v>
      </c>
      <c r="G21" s="76"/>
      <c r="H21" s="76"/>
      <c r="I21" s="76"/>
      <c r="J21" s="76">
        <f t="shared" ref="J21:J37" si="2">I21-H21</f>
        <v>0</v>
      </c>
      <c r="K21" s="82"/>
      <c r="L21" s="84"/>
    </row>
    <row r="22" spans="1:12" x14ac:dyDescent="0.25">
      <c r="A22" s="213">
        <v>15</v>
      </c>
      <c r="B22" s="220" t="s">
        <v>10</v>
      </c>
      <c r="C22" s="222"/>
      <c r="D22" s="171" t="s">
        <v>11</v>
      </c>
      <c r="E22" s="171"/>
      <c r="F22" s="171"/>
      <c r="G22" s="76"/>
      <c r="H22" s="9"/>
      <c r="I22" s="7"/>
      <c r="J22" s="76">
        <f t="shared" si="2"/>
        <v>0</v>
      </c>
      <c r="K22" s="8"/>
      <c r="L22" s="23"/>
    </row>
    <row r="23" spans="1:12" x14ac:dyDescent="0.25">
      <c r="A23" s="213"/>
      <c r="B23" s="223"/>
      <c r="C23" s="225"/>
      <c r="D23" s="171" t="s">
        <v>12</v>
      </c>
      <c r="E23" s="171"/>
      <c r="F23" s="171"/>
      <c r="G23" s="76"/>
      <c r="H23" s="9"/>
      <c r="I23" s="7"/>
      <c r="J23" s="76">
        <f t="shared" si="2"/>
        <v>0</v>
      </c>
      <c r="K23" s="8"/>
      <c r="L23" s="23"/>
    </row>
    <row r="24" spans="1:12" ht="49.5" x14ac:dyDescent="0.25">
      <c r="A24" s="213"/>
      <c r="B24" s="223"/>
      <c r="C24" s="225"/>
      <c r="D24" s="195" t="s">
        <v>128</v>
      </c>
      <c r="E24" s="187"/>
      <c r="F24" s="188"/>
      <c r="G24" s="76"/>
      <c r="H24" s="21"/>
      <c r="I24" s="25"/>
      <c r="J24" s="76">
        <f t="shared" si="2"/>
        <v>0</v>
      </c>
      <c r="K24" s="20"/>
      <c r="L24" s="26" t="s">
        <v>235</v>
      </c>
    </row>
    <row r="25" spans="1:12" ht="49.5" customHeight="1" x14ac:dyDescent="0.25">
      <c r="A25" s="213"/>
      <c r="B25" s="223"/>
      <c r="C25" s="225"/>
      <c r="D25" s="171" t="s">
        <v>13</v>
      </c>
      <c r="E25" s="171"/>
      <c r="F25" s="171"/>
      <c r="G25" s="76"/>
      <c r="H25" s="9"/>
      <c r="I25" s="7"/>
      <c r="J25" s="76">
        <f t="shared" si="2"/>
        <v>0</v>
      </c>
      <c r="K25" s="8"/>
      <c r="L25" s="23"/>
    </row>
    <row r="26" spans="1:12" ht="33" x14ac:dyDescent="0.25">
      <c r="A26" s="213"/>
      <c r="B26" s="223"/>
      <c r="C26" s="225"/>
      <c r="D26" s="171" t="s">
        <v>14</v>
      </c>
      <c r="E26" s="171"/>
      <c r="F26" s="171"/>
      <c r="G26" s="76"/>
      <c r="H26" s="9"/>
      <c r="I26" s="7"/>
      <c r="J26" s="76">
        <f t="shared" si="2"/>
        <v>0</v>
      </c>
      <c r="K26" s="8"/>
      <c r="L26" s="23" t="s">
        <v>252</v>
      </c>
    </row>
    <row r="27" spans="1:12" ht="63.75" customHeight="1" x14ac:dyDescent="0.25">
      <c r="A27" s="213"/>
      <c r="B27" s="223"/>
      <c r="C27" s="225"/>
      <c r="D27" s="195" t="s">
        <v>129</v>
      </c>
      <c r="E27" s="187"/>
      <c r="F27" s="188"/>
      <c r="G27" s="76"/>
      <c r="H27" s="21"/>
      <c r="I27" s="25"/>
      <c r="J27" s="76">
        <f t="shared" si="2"/>
        <v>0</v>
      </c>
      <c r="K27" s="20"/>
      <c r="L27" s="26" t="s">
        <v>234</v>
      </c>
    </row>
    <row r="28" spans="1:12" ht="69.75" customHeight="1" x14ac:dyDescent="0.25">
      <c r="A28" s="213"/>
      <c r="B28" s="223"/>
      <c r="C28" s="225"/>
      <c r="D28" s="171" t="s">
        <v>15</v>
      </c>
      <c r="E28" s="171"/>
      <c r="F28" s="171"/>
      <c r="G28" s="76"/>
      <c r="H28" s="9"/>
      <c r="I28" s="7"/>
      <c r="J28" s="76">
        <f t="shared" si="2"/>
        <v>0</v>
      </c>
      <c r="K28" s="8"/>
      <c r="L28" s="23"/>
    </row>
    <row r="29" spans="1:12" ht="33" x14ac:dyDescent="0.25">
      <c r="A29" s="213"/>
      <c r="B29" s="226"/>
      <c r="C29" s="228"/>
      <c r="D29" s="206" t="s">
        <v>16</v>
      </c>
      <c r="E29" s="287"/>
      <c r="F29" s="207"/>
      <c r="G29" s="76"/>
      <c r="H29" s="9">
        <f>SUM(H22:H28)</f>
        <v>0</v>
      </c>
      <c r="I29" s="9">
        <f>SUM(I22:I28)</f>
        <v>0</v>
      </c>
      <c r="J29" s="76">
        <f t="shared" si="2"/>
        <v>0</v>
      </c>
      <c r="K29" s="8"/>
      <c r="L29" s="22" t="s">
        <v>212</v>
      </c>
    </row>
    <row r="30" spans="1:12" ht="15" customHeight="1" x14ac:dyDescent="0.25">
      <c r="A30" s="312">
        <v>16</v>
      </c>
      <c r="B30" s="171" t="s">
        <v>130</v>
      </c>
      <c r="C30" s="171"/>
      <c r="D30" s="171" t="s">
        <v>11</v>
      </c>
      <c r="E30" s="171"/>
      <c r="F30" s="171"/>
      <c r="G30" s="76"/>
      <c r="H30" s="9"/>
      <c r="I30" s="9"/>
      <c r="J30" s="76">
        <f t="shared" si="2"/>
        <v>0</v>
      </c>
      <c r="K30" s="8"/>
      <c r="L30" s="22"/>
    </row>
    <row r="31" spans="1:12" x14ac:dyDescent="0.25">
      <c r="A31" s="313"/>
      <c r="B31" s="171"/>
      <c r="C31" s="171"/>
      <c r="D31" s="171" t="s">
        <v>12</v>
      </c>
      <c r="E31" s="171"/>
      <c r="F31" s="171"/>
      <c r="G31" s="76"/>
      <c r="H31" s="9"/>
      <c r="I31" s="9"/>
      <c r="J31" s="76">
        <f t="shared" si="2"/>
        <v>0</v>
      </c>
      <c r="K31" s="8"/>
      <c r="L31" s="22"/>
    </row>
    <row r="32" spans="1:12" x14ac:dyDescent="0.25">
      <c r="A32" s="313"/>
      <c r="B32" s="171"/>
      <c r="C32" s="171"/>
      <c r="D32" s="195" t="s">
        <v>128</v>
      </c>
      <c r="E32" s="187"/>
      <c r="F32" s="188"/>
      <c r="G32" s="76"/>
      <c r="H32" s="21"/>
      <c r="I32" s="21"/>
      <c r="J32" s="76">
        <f t="shared" si="2"/>
        <v>0</v>
      </c>
      <c r="K32" s="20"/>
      <c r="L32" s="26" t="s">
        <v>269</v>
      </c>
    </row>
    <row r="33" spans="1:14" x14ac:dyDescent="0.25">
      <c r="A33" s="313"/>
      <c r="B33" s="171"/>
      <c r="C33" s="171"/>
      <c r="D33" s="171" t="s">
        <v>13</v>
      </c>
      <c r="E33" s="171"/>
      <c r="F33" s="171"/>
      <c r="G33" s="76"/>
      <c r="H33" s="9"/>
      <c r="I33" s="9"/>
      <c r="J33" s="76">
        <f t="shared" si="2"/>
        <v>0</v>
      </c>
      <c r="K33" s="8"/>
      <c r="L33" s="22"/>
    </row>
    <row r="34" spans="1:14" x14ac:dyDescent="0.25">
      <c r="A34" s="313"/>
      <c r="B34" s="171"/>
      <c r="C34" s="171"/>
      <c r="D34" s="171" t="s">
        <v>14</v>
      </c>
      <c r="E34" s="171"/>
      <c r="F34" s="171"/>
      <c r="G34" s="76"/>
      <c r="H34" s="9"/>
      <c r="I34" s="9"/>
      <c r="J34" s="76">
        <f t="shared" si="2"/>
        <v>0</v>
      </c>
      <c r="K34" s="8"/>
      <c r="L34" s="22"/>
    </row>
    <row r="35" spans="1:14" ht="28.5" customHeight="1" x14ac:dyDescent="0.25">
      <c r="A35" s="313"/>
      <c r="B35" s="171"/>
      <c r="C35" s="171"/>
      <c r="D35" s="195" t="s">
        <v>129</v>
      </c>
      <c r="E35" s="187"/>
      <c r="F35" s="188"/>
      <c r="G35" s="76"/>
      <c r="H35" s="21"/>
      <c r="I35" s="21"/>
      <c r="J35" s="76">
        <f t="shared" si="2"/>
        <v>0</v>
      </c>
      <c r="K35" s="20"/>
      <c r="L35" s="26" t="s">
        <v>233</v>
      </c>
    </row>
    <row r="36" spans="1:14" ht="32.25" customHeight="1" x14ac:dyDescent="0.25">
      <c r="A36" s="313"/>
      <c r="B36" s="171"/>
      <c r="C36" s="171"/>
      <c r="D36" s="171" t="s">
        <v>15</v>
      </c>
      <c r="E36" s="171"/>
      <c r="F36" s="171"/>
      <c r="G36" s="76"/>
      <c r="H36" s="9"/>
      <c r="I36" s="9"/>
      <c r="J36" s="76">
        <f t="shared" si="2"/>
        <v>0</v>
      </c>
      <c r="K36" s="9"/>
      <c r="L36" s="28"/>
    </row>
    <row r="37" spans="1:14" ht="32.25" customHeight="1" x14ac:dyDescent="0.25">
      <c r="A37" s="314"/>
      <c r="B37" s="171"/>
      <c r="C37" s="171"/>
      <c r="D37" s="206" t="s">
        <v>16</v>
      </c>
      <c r="E37" s="287"/>
      <c r="F37" s="207"/>
      <c r="G37" s="76"/>
      <c r="H37" s="9">
        <f>SUM(H30:H36)</f>
        <v>0</v>
      </c>
      <c r="I37" s="9">
        <f t="shared" ref="I37" si="3">SUM(I30:I36)</f>
        <v>0</v>
      </c>
      <c r="J37" s="76">
        <f t="shared" si="2"/>
        <v>0</v>
      </c>
      <c r="K37" s="9"/>
      <c r="L37" s="28"/>
    </row>
    <row r="38" spans="1:14" x14ac:dyDescent="0.25">
      <c r="A38" s="232" t="s">
        <v>17</v>
      </c>
      <c r="B38" s="233"/>
      <c r="C38" s="233"/>
      <c r="D38" s="233"/>
      <c r="E38" s="233"/>
      <c r="F38" s="233"/>
      <c r="G38" s="233"/>
      <c r="H38" s="233"/>
      <c r="I38" s="233"/>
      <c r="J38" s="233"/>
      <c r="K38" s="233"/>
      <c r="L38" s="234"/>
    </row>
    <row r="39" spans="1:14" ht="66" x14ac:dyDescent="0.25">
      <c r="A39" s="247">
        <v>17</v>
      </c>
      <c r="B39" s="303" t="s">
        <v>131</v>
      </c>
      <c r="C39" s="304"/>
      <c r="D39" s="304"/>
      <c r="E39" s="305"/>
      <c r="F39" s="29" t="s">
        <v>356</v>
      </c>
      <c r="G39" s="29"/>
      <c r="H39" s="74"/>
      <c r="I39" s="74"/>
      <c r="J39" s="76">
        <f>I39-H39</f>
        <v>0</v>
      </c>
      <c r="K39" s="82"/>
      <c r="L39" s="105" t="s">
        <v>376</v>
      </c>
    </row>
    <row r="40" spans="1:14" ht="49.5" x14ac:dyDescent="0.25">
      <c r="A40" s="301"/>
      <c r="B40" s="303" t="s">
        <v>385</v>
      </c>
      <c r="C40" s="304"/>
      <c r="D40" s="304"/>
      <c r="E40" s="304"/>
      <c r="F40" s="305"/>
      <c r="G40" s="74"/>
      <c r="H40" s="74"/>
      <c r="I40" s="74"/>
      <c r="J40" s="76">
        <f t="shared" ref="J40:J76" si="4">I40-H40</f>
        <v>0</v>
      </c>
      <c r="K40" s="92"/>
      <c r="L40" s="105" t="s">
        <v>377</v>
      </c>
    </row>
    <row r="41" spans="1:14" ht="66" x14ac:dyDescent="0.25">
      <c r="A41" s="301"/>
      <c r="B41" s="288" t="s">
        <v>132</v>
      </c>
      <c r="C41" s="289"/>
      <c r="D41" s="289"/>
      <c r="E41" s="290"/>
      <c r="F41" s="104" t="s">
        <v>356</v>
      </c>
      <c r="G41" s="31"/>
      <c r="H41" s="80"/>
      <c r="I41" s="80"/>
      <c r="J41" s="76">
        <f t="shared" si="4"/>
        <v>0</v>
      </c>
      <c r="K41" s="20"/>
      <c r="L41" s="105" t="s">
        <v>376</v>
      </c>
      <c r="N41" s="105"/>
    </row>
    <row r="42" spans="1:14" ht="72.75" customHeight="1" x14ac:dyDescent="0.25">
      <c r="A42" s="248"/>
      <c r="B42" s="319" t="s">
        <v>386</v>
      </c>
      <c r="C42" s="320"/>
      <c r="D42" s="320"/>
      <c r="E42" s="320"/>
      <c r="F42" s="321"/>
      <c r="G42" s="30"/>
      <c r="H42" s="80"/>
      <c r="I42" s="80"/>
      <c r="J42" s="76">
        <f t="shared" si="4"/>
        <v>0</v>
      </c>
      <c r="K42" s="20"/>
      <c r="L42" s="105" t="s">
        <v>377</v>
      </c>
    </row>
    <row r="43" spans="1:14" ht="66" x14ac:dyDescent="0.25">
      <c r="A43" s="27">
        <v>18.100000000000001</v>
      </c>
      <c r="B43" s="206" t="s">
        <v>302</v>
      </c>
      <c r="C43" s="287"/>
      <c r="D43" s="287"/>
      <c r="E43" s="287"/>
      <c r="F43" s="207"/>
      <c r="G43" s="30"/>
      <c r="H43" s="30"/>
      <c r="I43" s="7"/>
      <c r="J43" s="76">
        <f t="shared" si="4"/>
        <v>0</v>
      </c>
      <c r="K43" s="8"/>
      <c r="L43" s="107" t="s">
        <v>378</v>
      </c>
    </row>
    <row r="44" spans="1:14" ht="66" x14ac:dyDescent="0.25">
      <c r="A44" s="27">
        <v>18.2</v>
      </c>
      <c r="B44" s="195" t="s">
        <v>303</v>
      </c>
      <c r="C44" s="187"/>
      <c r="D44" s="187"/>
      <c r="E44" s="187"/>
      <c r="F44" s="188"/>
      <c r="G44" s="30"/>
      <c r="H44" s="21"/>
      <c r="I44" s="25"/>
      <c r="J44" s="76">
        <f t="shared" si="4"/>
        <v>0</v>
      </c>
      <c r="K44" s="20" t="str">
        <f t="shared" ref="K44" si="5">IF(J44=0,"N/A","Please give reason for variation in figures")</f>
        <v>N/A</v>
      </c>
      <c r="L44" s="107" t="s">
        <v>370</v>
      </c>
    </row>
    <row r="45" spans="1:14" ht="33" x14ac:dyDescent="0.25">
      <c r="A45" s="27">
        <v>18.3</v>
      </c>
      <c r="B45" s="206" t="s">
        <v>304</v>
      </c>
      <c r="C45" s="287"/>
      <c r="D45" s="287"/>
      <c r="E45" s="287"/>
      <c r="F45" s="207"/>
      <c r="G45" s="30"/>
      <c r="H45" s="9">
        <f>H43+H44</f>
        <v>0</v>
      </c>
      <c r="I45" s="9">
        <f>I43+I44</f>
        <v>0</v>
      </c>
      <c r="J45" s="76">
        <f t="shared" si="4"/>
        <v>0</v>
      </c>
      <c r="K45" s="8"/>
      <c r="L45" s="22" t="s">
        <v>212</v>
      </c>
    </row>
    <row r="46" spans="1:14" x14ac:dyDescent="0.25">
      <c r="A46" s="196">
        <v>19</v>
      </c>
      <c r="B46" s="171" t="s">
        <v>133</v>
      </c>
      <c r="C46" s="171"/>
      <c r="D46" s="171"/>
      <c r="E46" s="171" t="s">
        <v>18</v>
      </c>
      <c r="F46" s="171"/>
      <c r="G46" s="30"/>
      <c r="H46" s="9"/>
      <c r="I46" s="7"/>
      <c r="J46" s="76">
        <f t="shared" si="4"/>
        <v>0</v>
      </c>
      <c r="K46" s="8"/>
      <c r="L46" s="210"/>
    </row>
    <row r="47" spans="1:14" x14ac:dyDescent="0.25">
      <c r="A47" s="197"/>
      <c r="B47" s="171"/>
      <c r="C47" s="171"/>
      <c r="D47" s="171"/>
      <c r="E47" s="171" t="s">
        <v>19</v>
      </c>
      <c r="F47" s="171"/>
      <c r="G47" s="30"/>
      <c r="H47" s="9"/>
      <c r="I47" s="7"/>
      <c r="J47" s="76">
        <f t="shared" si="4"/>
        <v>0</v>
      </c>
      <c r="K47" s="8"/>
      <c r="L47" s="211"/>
    </row>
    <row r="48" spans="1:14" x14ac:dyDescent="0.25">
      <c r="A48" s="197"/>
      <c r="B48" s="171"/>
      <c r="C48" s="171"/>
      <c r="D48" s="171"/>
      <c r="E48" s="171" t="s">
        <v>20</v>
      </c>
      <c r="F48" s="171"/>
      <c r="G48" s="30"/>
      <c r="H48" s="9"/>
      <c r="I48" s="7"/>
      <c r="J48" s="76">
        <f t="shared" si="4"/>
        <v>0</v>
      </c>
      <c r="K48" s="8"/>
      <c r="L48" s="211"/>
    </row>
    <row r="49" spans="1:12" x14ac:dyDescent="0.25">
      <c r="A49" s="197"/>
      <c r="B49" s="171"/>
      <c r="C49" s="171"/>
      <c r="D49" s="171"/>
      <c r="E49" s="171" t="s">
        <v>21</v>
      </c>
      <c r="F49" s="171"/>
      <c r="G49" s="30"/>
      <c r="H49" s="9"/>
      <c r="I49" s="7"/>
      <c r="J49" s="76">
        <f t="shared" si="4"/>
        <v>0</v>
      </c>
      <c r="K49" s="8"/>
      <c r="L49" s="211"/>
    </row>
    <row r="50" spans="1:12" x14ac:dyDescent="0.25">
      <c r="A50" s="197"/>
      <c r="B50" s="171"/>
      <c r="C50" s="171"/>
      <c r="D50" s="171"/>
      <c r="E50" s="171" t="s">
        <v>22</v>
      </c>
      <c r="F50" s="171"/>
      <c r="G50" s="30"/>
      <c r="H50" s="9"/>
      <c r="I50" s="7"/>
      <c r="J50" s="76">
        <f t="shared" si="4"/>
        <v>0</v>
      </c>
      <c r="K50" s="8"/>
      <c r="L50" s="211"/>
    </row>
    <row r="51" spans="1:12" ht="15" customHeight="1" x14ac:dyDescent="0.25">
      <c r="A51" s="197"/>
      <c r="B51" s="171"/>
      <c r="C51" s="171"/>
      <c r="D51" s="171"/>
      <c r="E51" s="183" t="s">
        <v>329</v>
      </c>
      <c r="F51" s="183"/>
      <c r="G51" s="30"/>
      <c r="H51" s="9"/>
      <c r="I51" s="7"/>
      <c r="J51" s="76">
        <f t="shared" si="4"/>
        <v>0</v>
      </c>
      <c r="K51" s="8"/>
      <c r="L51" s="211"/>
    </row>
    <row r="52" spans="1:12" ht="14.25" customHeight="1" x14ac:dyDescent="0.25">
      <c r="A52" s="197"/>
      <c r="B52" s="171"/>
      <c r="C52" s="171"/>
      <c r="D52" s="171"/>
      <c r="E52" s="171" t="s">
        <v>23</v>
      </c>
      <c r="F52" s="29" t="s">
        <v>24</v>
      </c>
      <c r="G52" s="30"/>
      <c r="H52" s="9"/>
      <c r="I52" s="7"/>
      <c r="J52" s="76">
        <f t="shared" si="4"/>
        <v>0</v>
      </c>
      <c r="K52" s="8"/>
      <c r="L52" s="211"/>
    </row>
    <row r="53" spans="1:12" x14ac:dyDescent="0.25">
      <c r="A53" s="197"/>
      <c r="B53" s="171"/>
      <c r="C53" s="171"/>
      <c r="D53" s="171"/>
      <c r="E53" s="171"/>
      <c r="F53" s="29" t="s">
        <v>25</v>
      </c>
      <c r="G53" s="30"/>
      <c r="H53" s="9"/>
      <c r="I53" s="7"/>
      <c r="J53" s="76">
        <f t="shared" si="4"/>
        <v>0</v>
      </c>
      <c r="K53" s="8"/>
      <c r="L53" s="211"/>
    </row>
    <row r="54" spans="1:12" x14ac:dyDescent="0.25">
      <c r="A54" s="197"/>
      <c r="B54" s="171"/>
      <c r="C54" s="171"/>
      <c r="D54" s="171"/>
      <c r="E54" s="171"/>
      <c r="F54" s="29" t="s">
        <v>26</v>
      </c>
      <c r="G54" s="30"/>
      <c r="H54" s="9"/>
      <c r="I54" s="7"/>
      <c r="J54" s="76">
        <f t="shared" si="4"/>
        <v>0</v>
      </c>
      <c r="K54" s="8"/>
      <c r="L54" s="211"/>
    </row>
    <row r="55" spans="1:12" ht="18" customHeight="1" x14ac:dyDescent="0.25">
      <c r="A55" s="197"/>
      <c r="B55" s="171"/>
      <c r="C55" s="171"/>
      <c r="D55" s="171"/>
      <c r="E55" s="171"/>
      <c r="F55" s="29" t="s">
        <v>27</v>
      </c>
      <c r="G55" s="30"/>
      <c r="H55" s="9"/>
      <c r="I55" s="7"/>
      <c r="J55" s="76">
        <f t="shared" si="4"/>
        <v>0</v>
      </c>
      <c r="K55" s="8"/>
      <c r="L55" s="212"/>
    </row>
    <row r="56" spans="1:12" ht="45.75" customHeight="1" x14ac:dyDescent="0.25">
      <c r="A56" s="197"/>
      <c r="B56" s="195" t="s">
        <v>134</v>
      </c>
      <c r="C56" s="187"/>
      <c r="D56" s="187"/>
      <c r="E56" s="187"/>
      <c r="F56" s="188"/>
      <c r="G56" s="30"/>
      <c r="H56" s="21"/>
      <c r="I56" s="25"/>
      <c r="J56" s="76">
        <f t="shared" si="4"/>
        <v>0</v>
      </c>
      <c r="K56" s="20"/>
      <c r="L56" s="17" t="s">
        <v>206</v>
      </c>
    </row>
    <row r="57" spans="1:12" ht="53.25" customHeight="1" x14ac:dyDescent="0.25">
      <c r="A57" s="197"/>
      <c r="B57" s="195" t="s">
        <v>135</v>
      </c>
      <c r="C57" s="187"/>
      <c r="D57" s="187"/>
      <c r="E57" s="187"/>
      <c r="F57" s="188"/>
      <c r="G57" s="30"/>
      <c r="H57" s="21"/>
      <c r="I57" s="25"/>
      <c r="J57" s="76">
        <f t="shared" si="4"/>
        <v>0</v>
      </c>
      <c r="K57" s="20"/>
      <c r="L57" s="17" t="s">
        <v>207</v>
      </c>
    </row>
    <row r="58" spans="1:12" ht="49.5" x14ac:dyDescent="0.25">
      <c r="A58" s="196">
        <v>20</v>
      </c>
      <c r="B58" s="171" t="s">
        <v>136</v>
      </c>
      <c r="C58" s="171"/>
      <c r="D58" s="171"/>
      <c r="E58" s="171"/>
      <c r="F58" s="171"/>
      <c r="G58" s="30"/>
      <c r="H58" s="9"/>
      <c r="I58" s="7"/>
      <c r="J58" s="76">
        <f t="shared" si="4"/>
        <v>0</v>
      </c>
      <c r="K58" s="8"/>
      <c r="L58" s="97" t="s">
        <v>357</v>
      </c>
    </row>
    <row r="59" spans="1:12" ht="33" customHeight="1" x14ac:dyDescent="0.25">
      <c r="A59" s="197"/>
      <c r="B59" s="303" t="s">
        <v>330</v>
      </c>
      <c r="C59" s="304"/>
      <c r="D59" s="304"/>
      <c r="E59" s="304"/>
      <c r="F59" s="305"/>
      <c r="G59" s="30"/>
      <c r="H59" s="9"/>
      <c r="I59" s="18"/>
      <c r="J59" s="76">
        <f t="shared" si="4"/>
        <v>0</v>
      </c>
      <c r="K59" s="8"/>
      <c r="L59" s="97"/>
    </row>
    <row r="60" spans="1:12" ht="33" x14ac:dyDescent="0.25">
      <c r="A60" s="197"/>
      <c r="B60" s="217" t="s">
        <v>137</v>
      </c>
      <c r="C60" s="217"/>
      <c r="D60" s="217"/>
      <c r="E60" s="217"/>
      <c r="F60" s="217"/>
      <c r="G60" s="21"/>
      <c r="H60" s="21"/>
      <c r="I60" s="32"/>
      <c r="J60" s="76">
        <f t="shared" si="4"/>
        <v>0</v>
      </c>
      <c r="K60" s="20"/>
      <c r="L60" s="17" t="s">
        <v>236</v>
      </c>
    </row>
    <row r="61" spans="1:12" ht="39.75" customHeight="1" x14ac:dyDescent="0.25">
      <c r="A61" s="76">
        <v>21</v>
      </c>
      <c r="B61" s="195" t="s">
        <v>191</v>
      </c>
      <c r="C61" s="187"/>
      <c r="D61" s="187"/>
      <c r="E61" s="187"/>
      <c r="F61" s="188"/>
      <c r="G61" s="21"/>
      <c r="H61" s="21"/>
      <c r="I61" s="32"/>
      <c r="J61" s="76">
        <f t="shared" si="4"/>
        <v>0</v>
      </c>
      <c r="K61" s="20"/>
      <c r="L61" s="17" t="s">
        <v>208</v>
      </c>
    </row>
    <row r="62" spans="1:12" ht="82.5" x14ac:dyDescent="0.25">
      <c r="A62" s="196">
        <v>22</v>
      </c>
      <c r="B62" s="303" t="s">
        <v>28</v>
      </c>
      <c r="C62" s="304"/>
      <c r="D62" s="304"/>
      <c r="E62" s="305"/>
      <c r="F62" s="29" t="s">
        <v>356</v>
      </c>
      <c r="G62" s="8"/>
      <c r="H62" s="8"/>
      <c r="I62" s="8"/>
      <c r="J62" s="76">
        <f t="shared" si="4"/>
        <v>0</v>
      </c>
      <c r="K62" s="8"/>
      <c r="L62" s="105" t="s">
        <v>379</v>
      </c>
    </row>
    <row r="63" spans="1:12" ht="49.5" x14ac:dyDescent="0.25">
      <c r="A63" s="198"/>
      <c r="B63" s="303" t="s">
        <v>364</v>
      </c>
      <c r="C63" s="304"/>
      <c r="D63" s="304"/>
      <c r="E63" s="304"/>
      <c r="F63" s="305"/>
      <c r="G63" s="8"/>
      <c r="H63" s="8"/>
      <c r="I63" s="8"/>
      <c r="J63" s="76">
        <f t="shared" si="4"/>
        <v>0</v>
      </c>
      <c r="K63" s="8"/>
      <c r="L63" s="105" t="s">
        <v>380</v>
      </c>
    </row>
    <row r="64" spans="1:12" ht="82.5" x14ac:dyDescent="0.25">
      <c r="A64" s="196">
        <v>23</v>
      </c>
      <c r="B64" s="288" t="s">
        <v>138</v>
      </c>
      <c r="C64" s="289"/>
      <c r="D64" s="289"/>
      <c r="E64" s="290"/>
      <c r="F64" s="104" t="s">
        <v>356</v>
      </c>
      <c r="G64" s="34"/>
      <c r="H64" s="21"/>
      <c r="I64" s="25"/>
      <c r="J64" s="76">
        <f t="shared" si="4"/>
        <v>0</v>
      </c>
      <c r="K64" s="20"/>
      <c r="L64" s="105" t="s">
        <v>381</v>
      </c>
    </row>
    <row r="65" spans="1:12" ht="49.5" x14ac:dyDescent="0.25">
      <c r="A65" s="197"/>
      <c r="B65" s="288" t="s">
        <v>365</v>
      </c>
      <c r="C65" s="289"/>
      <c r="D65" s="289"/>
      <c r="E65" s="289"/>
      <c r="F65" s="290"/>
      <c r="G65" s="73"/>
      <c r="H65" s="21"/>
      <c r="I65" s="25"/>
      <c r="J65" s="76">
        <f t="shared" si="4"/>
        <v>0</v>
      </c>
      <c r="K65" s="20"/>
      <c r="L65" s="105" t="s">
        <v>382</v>
      </c>
    </row>
    <row r="66" spans="1:12" ht="100.5" customHeight="1" x14ac:dyDescent="0.25">
      <c r="A66" s="78">
        <v>24</v>
      </c>
      <c r="B66" s="288" t="s">
        <v>367</v>
      </c>
      <c r="C66" s="289"/>
      <c r="D66" s="289"/>
      <c r="E66" s="290"/>
      <c r="F66" s="104" t="s">
        <v>356</v>
      </c>
      <c r="G66" s="34"/>
      <c r="H66" s="21"/>
      <c r="I66" s="25"/>
      <c r="J66" s="76">
        <f t="shared" si="4"/>
        <v>0</v>
      </c>
      <c r="K66" s="20"/>
      <c r="L66" s="105" t="s">
        <v>383</v>
      </c>
    </row>
    <row r="67" spans="1:12" ht="82.5" customHeight="1" x14ac:dyDescent="0.25">
      <c r="A67" s="78"/>
      <c r="B67" s="288" t="s">
        <v>366</v>
      </c>
      <c r="C67" s="289"/>
      <c r="D67" s="289"/>
      <c r="E67" s="289"/>
      <c r="F67" s="290"/>
      <c r="G67" s="73"/>
      <c r="H67" s="21"/>
      <c r="I67" s="25"/>
      <c r="J67" s="76">
        <f t="shared" si="4"/>
        <v>0</v>
      </c>
      <c r="K67" s="20"/>
      <c r="L67" s="105" t="s">
        <v>384</v>
      </c>
    </row>
    <row r="68" spans="1:12" ht="29.45" customHeight="1" x14ac:dyDescent="0.25">
      <c r="A68" s="247">
        <v>25</v>
      </c>
      <c r="B68" s="171" t="s">
        <v>29</v>
      </c>
      <c r="C68" s="171"/>
      <c r="D68" s="171"/>
      <c r="E68" s="171"/>
      <c r="F68" s="171"/>
      <c r="G68" s="76"/>
      <c r="H68" s="9"/>
      <c r="I68" s="7"/>
      <c r="J68" s="76">
        <f t="shared" si="4"/>
        <v>0</v>
      </c>
      <c r="K68" s="8"/>
      <c r="L68" s="97"/>
    </row>
    <row r="69" spans="1:12" ht="29.45" customHeight="1" x14ac:dyDescent="0.25">
      <c r="A69" s="248"/>
      <c r="B69" s="195" t="s">
        <v>139</v>
      </c>
      <c r="C69" s="187"/>
      <c r="D69" s="187"/>
      <c r="E69" s="187"/>
      <c r="F69" s="188"/>
      <c r="G69" s="24"/>
      <c r="H69" s="21"/>
      <c r="I69" s="25"/>
      <c r="J69" s="76">
        <f t="shared" si="4"/>
        <v>0</v>
      </c>
      <c r="K69" s="20"/>
      <c r="L69" s="17" t="s">
        <v>209</v>
      </c>
    </row>
    <row r="70" spans="1:12" ht="30.6" customHeight="1" x14ac:dyDescent="0.25">
      <c r="A70" s="247">
        <v>26</v>
      </c>
      <c r="B70" s="171" t="s">
        <v>282</v>
      </c>
      <c r="C70" s="171"/>
      <c r="D70" s="171"/>
      <c r="E70" s="171"/>
      <c r="F70" s="171"/>
      <c r="G70" s="76"/>
      <c r="H70" s="9"/>
      <c r="I70" s="7"/>
      <c r="J70" s="76">
        <f t="shared" si="4"/>
        <v>0</v>
      </c>
      <c r="K70" s="8"/>
      <c r="L70" s="98"/>
    </row>
    <row r="71" spans="1:12" ht="33" x14ac:dyDescent="0.25">
      <c r="A71" s="301"/>
      <c r="B71" s="195" t="s">
        <v>368</v>
      </c>
      <c r="C71" s="187"/>
      <c r="D71" s="187"/>
      <c r="E71" s="187"/>
      <c r="F71" s="188"/>
      <c r="G71" s="21"/>
      <c r="H71" s="21"/>
      <c r="I71" s="25"/>
      <c r="J71" s="76">
        <f t="shared" si="4"/>
        <v>0</v>
      </c>
      <c r="K71" s="20"/>
      <c r="L71" s="107" t="s">
        <v>371</v>
      </c>
    </row>
    <row r="72" spans="1:12" ht="34.5" customHeight="1" x14ac:dyDescent="0.25">
      <c r="A72" s="301"/>
      <c r="B72" s="171" t="s">
        <v>253</v>
      </c>
      <c r="C72" s="171"/>
      <c r="D72" s="171"/>
      <c r="E72" s="171"/>
      <c r="F72" s="171"/>
      <c r="G72" s="76"/>
      <c r="H72" s="9"/>
      <c r="I72" s="7"/>
      <c r="J72" s="76">
        <f t="shared" si="4"/>
        <v>0</v>
      </c>
      <c r="K72" s="8"/>
      <c r="L72" s="100" t="s">
        <v>305</v>
      </c>
    </row>
    <row r="73" spans="1:12" ht="33" x14ac:dyDescent="0.25">
      <c r="A73" s="248"/>
      <c r="B73" s="195" t="s">
        <v>369</v>
      </c>
      <c r="C73" s="187"/>
      <c r="D73" s="187"/>
      <c r="E73" s="187"/>
      <c r="F73" s="188"/>
      <c r="G73" s="21"/>
      <c r="H73" s="21"/>
      <c r="I73" s="25"/>
      <c r="J73" s="76">
        <f t="shared" si="4"/>
        <v>0</v>
      </c>
      <c r="K73" s="20"/>
      <c r="L73" s="107" t="s">
        <v>372</v>
      </c>
    </row>
    <row r="74" spans="1:12" ht="33" customHeight="1" x14ac:dyDescent="0.25">
      <c r="A74" s="247">
        <v>27</v>
      </c>
      <c r="B74" s="220" t="s">
        <v>141</v>
      </c>
      <c r="C74" s="221"/>
      <c r="D74" s="221"/>
      <c r="E74" s="222"/>
      <c r="F74" s="29" t="s">
        <v>30</v>
      </c>
      <c r="G74" s="76"/>
      <c r="H74" s="9"/>
      <c r="I74" s="7"/>
      <c r="J74" s="76">
        <f t="shared" si="4"/>
        <v>0</v>
      </c>
      <c r="K74" s="8"/>
      <c r="L74" s="98"/>
    </row>
    <row r="75" spans="1:12" ht="18.75" customHeight="1" x14ac:dyDescent="0.25">
      <c r="A75" s="248"/>
      <c r="B75" s="226"/>
      <c r="C75" s="227"/>
      <c r="D75" s="227"/>
      <c r="E75" s="228"/>
      <c r="F75" s="29" t="s">
        <v>31</v>
      </c>
      <c r="G75" s="76"/>
      <c r="H75" s="9"/>
      <c r="I75" s="7"/>
      <c r="J75" s="76">
        <f t="shared" si="4"/>
        <v>0</v>
      </c>
      <c r="K75" s="8"/>
      <c r="L75" s="98"/>
    </row>
    <row r="76" spans="1:12" ht="42.6" customHeight="1" x14ac:dyDescent="0.25">
      <c r="A76" s="36">
        <v>28</v>
      </c>
      <c r="B76" s="306" t="s">
        <v>202</v>
      </c>
      <c r="C76" s="307"/>
      <c r="D76" s="307"/>
      <c r="E76" s="307"/>
      <c r="F76" s="308"/>
      <c r="G76" s="21"/>
      <c r="H76" s="21"/>
      <c r="I76" s="25"/>
      <c r="J76" s="76">
        <f t="shared" si="4"/>
        <v>0</v>
      </c>
      <c r="K76" s="20"/>
      <c r="L76" s="26" t="s">
        <v>222</v>
      </c>
    </row>
    <row r="77" spans="1:12" x14ac:dyDescent="0.25">
      <c r="A77" s="232" t="s">
        <v>317</v>
      </c>
      <c r="B77" s="233"/>
      <c r="C77" s="233"/>
      <c r="D77" s="233"/>
      <c r="E77" s="233"/>
      <c r="F77" s="233"/>
      <c r="G77" s="233"/>
      <c r="H77" s="233"/>
      <c r="I77" s="233"/>
      <c r="J77" s="233"/>
      <c r="K77" s="233"/>
      <c r="L77" s="234"/>
    </row>
    <row r="78" spans="1:12" ht="24" customHeight="1" x14ac:dyDescent="0.25">
      <c r="A78" s="247">
        <v>29</v>
      </c>
      <c r="B78" s="206" t="s">
        <v>32</v>
      </c>
      <c r="C78" s="287"/>
      <c r="D78" s="287"/>
      <c r="E78" s="287"/>
      <c r="F78" s="207"/>
      <c r="G78" s="30"/>
      <c r="H78" s="9"/>
      <c r="I78" s="7"/>
      <c r="J78" s="7">
        <f>I78-H78</f>
        <v>0</v>
      </c>
      <c r="K78" s="8"/>
      <c r="L78" s="97"/>
    </row>
    <row r="79" spans="1:12" x14ac:dyDescent="0.25">
      <c r="A79" s="248"/>
      <c r="B79" s="195" t="s">
        <v>140</v>
      </c>
      <c r="C79" s="187"/>
      <c r="D79" s="187"/>
      <c r="E79" s="187"/>
      <c r="F79" s="188"/>
      <c r="G79" s="24"/>
      <c r="H79" s="21"/>
      <c r="I79" s="25"/>
      <c r="J79" s="7">
        <f t="shared" ref="J79:J84" si="6">I79-H79</f>
        <v>0</v>
      </c>
      <c r="K79" s="20"/>
      <c r="L79" s="26" t="s">
        <v>210</v>
      </c>
    </row>
    <row r="80" spans="1:12" ht="28.5" customHeight="1" x14ac:dyDescent="0.25">
      <c r="A80" s="247">
        <v>30</v>
      </c>
      <c r="B80" s="206" t="s">
        <v>142</v>
      </c>
      <c r="C80" s="287"/>
      <c r="D80" s="287"/>
      <c r="E80" s="287"/>
      <c r="F80" s="207"/>
      <c r="G80" s="30"/>
      <c r="H80" s="9"/>
      <c r="I80" s="7"/>
      <c r="J80" s="7">
        <f t="shared" si="6"/>
        <v>0</v>
      </c>
      <c r="K80" s="8"/>
      <c r="L80" s="28"/>
    </row>
    <row r="81" spans="1:12" ht="33" x14ac:dyDescent="0.25">
      <c r="A81" s="301"/>
      <c r="B81" s="195" t="s">
        <v>143</v>
      </c>
      <c r="C81" s="187"/>
      <c r="D81" s="187"/>
      <c r="E81" s="187"/>
      <c r="F81" s="188"/>
      <c r="G81" s="24"/>
      <c r="H81" s="21"/>
      <c r="I81" s="25"/>
      <c r="J81" s="7">
        <f t="shared" si="6"/>
        <v>0</v>
      </c>
      <c r="K81" s="20"/>
      <c r="L81" s="26" t="s">
        <v>237</v>
      </c>
    </row>
    <row r="82" spans="1:12" ht="28.5" customHeight="1" x14ac:dyDescent="0.25">
      <c r="A82" s="27">
        <v>31</v>
      </c>
      <c r="B82" s="206" t="s">
        <v>33</v>
      </c>
      <c r="C82" s="287"/>
      <c r="D82" s="287"/>
      <c r="E82" s="287"/>
      <c r="F82" s="207"/>
      <c r="G82" s="29"/>
      <c r="H82" s="9"/>
      <c r="I82" s="7"/>
      <c r="J82" s="7">
        <f t="shared" si="6"/>
        <v>0</v>
      </c>
      <c r="K82" s="8"/>
      <c r="L82" s="96"/>
    </row>
    <row r="83" spans="1:12" ht="36.75" customHeight="1" x14ac:dyDescent="0.25">
      <c r="A83" s="27">
        <v>32</v>
      </c>
      <c r="B83" s="206" t="s">
        <v>34</v>
      </c>
      <c r="C83" s="287"/>
      <c r="D83" s="287"/>
      <c r="E83" s="287"/>
      <c r="F83" s="207"/>
      <c r="G83" s="29"/>
      <c r="H83" s="9"/>
      <c r="I83" s="7"/>
      <c r="J83" s="7">
        <f t="shared" si="6"/>
        <v>0</v>
      </c>
      <c r="K83" s="8"/>
      <c r="L83" s="96"/>
    </row>
    <row r="84" spans="1:12" ht="33" customHeight="1" x14ac:dyDescent="0.25">
      <c r="A84" s="27">
        <v>33</v>
      </c>
      <c r="B84" s="206" t="s">
        <v>35</v>
      </c>
      <c r="C84" s="287"/>
      <c r="D84" s="287"/>
      <c r="E84" s="287"/>
      <c r="F84" s="207"/>
      <c r="G84" s="29"/>
      <c r="H84" s="9"/>
      <c r="I84" s="7"/>
      <c r="J84" s="7">
        <f t="shared" si="6"/>
        <v>0</v>
      </c>
      <c r="K84" s="8"/>
      <c r="L84" s="96"/>
    </row>
    <row r="85" spans="1:12" x14ac:dyDescent="0.25">
      <c r="A85" s="37">
        <v>34</v>
      </c>
      <c r="B85" s="232" t="s">
        <v>192</v>
      </c>
      <c r="C85" s="233"/>
      <c r="D85" s="233"/>
      <c r="E85" s="233"/>
      <c r="F85" s="233"/>
      <c r="G85" s="233"/>
      <c r="H85" s="233"/>
      <c r="I85" s="233"/>
      <c r="J85" s="233"/>
      <c r="K85" s="233"/>
      <c r="L85" s="234"/>
    </row>
    <row r="86" spans="1:12" ht="56.25" customHeight="1" x14ac:dyDescent="0.25">
      <c r="A86" s="27">
        <v>34.1</v>
      </c>
      <c r="B86" s="195" t="s">
        <v>172</v>
      </c>
      <c r="C86" s="187"/>
      <c r="D86" s="187"/>
      <c r="E86" s="187"/>
      <c r="F86" s="188"/>
      <c r="G86" s="24"/>
      <c r="H86" s="21"/>
      <c r="I86" s="25"/>
      <c r="J86" s="25">
        <f>I86-H86</f>
        <v>0</v>
      </c>
      <c r="K86" s="20"/>
      <c r="L86" s="26" t="s">
        <v>211</v>
      </c>
    </row>
    <row r="87" spans="1:12" ht="50.25" customHeight="1" x14ac:dyDescent="0.25">
      <c r="A87" s="27">
        <v>34.200000000000003</v>
      </c>
      <c r="B87" s="195" t="s">
        <v>184</v>
      </c>
      <c r="C87" s="187"/>
      <c r="D87" s="187"/>
      <c r="E87" s="187"/>
      <c r="F87" s="188"/>
      <c r="G87" s="24"/>
      <c r="H87" s="21"/>
      <c r="I87" s="25"/>
      <c r="J87" s="25">
        <f t="shared" ref="J87:J93" si="7">I87-H87</f>
        <v>0</v>
      </c>
      <c r="K87" s="20"/>
      <c r="L87" s="26" t="s">
        <v>211</v>
      </c>
    </row>
    <row r="88" spans="1:12" ht="50.25" customHeight="1" x14ac:dyDescent="0.25">
      <c r="A88" s="27">
        <v>34.299999999999997</v>
      </c>
      <c r="B88" s="192" t="s">
        <v>196</v>
      </c>
      <c r="C88" s="169"/>
      <c r="D88" s="169"/>
      <c r="E88" s="169"/>
      <c r="F88" s="170"/>
      <c r="G88" s="24"/>
      <c r="H88" s="21"/>
      <c r="I88" s="25"/>
      <c r="J88" s="25">
        <f t="shared" si="7"/>
        <v>0</v>
      </c>
      <c r="K88" s="20"/>
      <c r="L88" s="26" t="s">
        <v>211</v>
      </c>
    </row>
    <row r="89" spans="1:12" ht="58.5" customHeight="1" x14ac:dyDescent="0.25">
      <c r="A89" s="27">
        <v>34.4</v>
      </c>
      <c r="B89" s="192" t="s">
        <v>197</v>
      </c>
      <c r="C89" s="169"/>
      <c r="D89" s="169"/>
      <c r="E89" s="169"/>
      <c r="F89" s="170"/>
      <c r="G89" s="24"/>
      <c r="H89" s="21"/>
      <c r="I89" s="25"/>
      <c r="J89" s="25">
        <f t="shared" si="7"/>
        <v>0</v>
      </c>
      <c r="K89" s="20"/>
      <c r="L89" s="26" t="s">
        <v>211</v>
      </c>
    </row>
    <row r="90" spans="1:12" ht="49.5" customHeight="1" x14ac:dyDescent="0.25">
      <c r="A90" s="27">
        <v>34.5</v>
      </c>
      <c r="B90" s="195" t="s">
        <v>173</v>
      </c>
      <c r="C90" s="187"/>
      <c r="D90" s="187"/>
      <c r="E90" s="187"/>
      <c r="F90" s="188"/>
      <c r="G90" s="24"/>
      <c r="H90" s="21"/>
      <c r="I90" s="25"/>
      <c r="J90" s="25">
        <f t="shared" si="7"/>
        <v>0</v>
      </c>
      <c r="K90" s="20"/>
      <c r="L90" s="26" t="s">
        <v>211</v>
      </c>
    </row>
    <row r="91" spans="1:12" ht="53.25" customHeight="1" x14ac:dyDescent="0.25">
      <c r="A91" s="27">
        <v>34.6</v>
      </c>
      <c r="B91" s="195" t="s">
        <v>174</v>
      </c>
      <c r="C91" s="187"/>
      <c r="D91" s="187"/>
      <c r="E91" s="187"/>
      <c r="F91" s="188"/>
      <c r="G91" s="24"/>
      <c r="H91" s="21"/>
      <c r="I91" s="25"/>
      <c r="J91" s="25">
        <f t="shared" si="7"/>
        <v>0</v>
      </c>
      <c r="K91" s="20"/>
      <c r="L91" s="26" t="s">
        <v>211</v>
      </c>
    </row>
    <row r="92" spans="1:12" ht="56.25" customHeight="1" x14ac:dyDescent="0.25">
      <c r="A92" s="27">
        <v>34.700000000000003</v>
      </c>
      <c r="B92" s="195" t="s">
        <v>175</v>
      </c>
      <c r="C92" s="187"/>
      <c r="D92" s="187"/>
      <c r="E92" s="187"/>
      <c r="F92" s="188"/>
      <c r="G92" s="24"/>
      <c r="H92" s="21"/>
      <c r="I92" s="25"/>
      <c r="J92" s="25">
        <f t="shared" si="7"/>
        <v>0</v>
      </c>
      <c r="K92" s="20"/>
      <c r="L92" s="26" t="s">
        <v>211</v>
      </c>
    </row>
    <row r="93" spans="1:12" ht="16.5" customHeight="1" x14ac:dyDescent="0.25">
      <c r="A93" s="27">
        <v>34.799999999999997</v>
      </c>
      <c r="B93" s="195" t="s">
        <v>144</v>
      </c>
      <c r="C93" s="187"/>
      <c r="D93" s="187"/>
      <c r="E93" s="187"/>
      <c r="F93" s="188"/>
      <c r="G93" s="24"/>
      <c r="H93" s="21"/>
      <c r="I93" s="25"/>
      <c r="J93" s="25">
        <f t="shared" si="7"/>
        <v>0</v>
      </c>
      <c r="K93" s="20"/>
      <c r="L93" s="99"/>
    </row>
    <row r="94" spans="1:12" x14ac:dyDescent="0.25">
      <c r="A94" s="232" t="s">
        <v>36</v>
      </c>
      <c r="B94" s="233"/>
      <c r="C94" s="233"/>
      <c r="D94" s="233"/>
      <c r="E94" s="233"/>
      <c r="F94" s="233"/>
      <c r="G94" s="233"/>
      <c r="H94" s="233"/>
      <c r="I94" s="233"/>
      <c r="J94" s="233"/>
      <c r="K94" s="233"/>
      <c r="L94" s="233"/>
    </row>
    <row r="95" spans="1:12" ht="33" customHeight="1" x14ac:dyDescent="0.25">
      <c r="A95" s="77">
        <v>35</v>
      </c>
      <c r="B95" s="303" t="s">
        <v>37</v>
      </c>
      <c r="C95" s="304"/>
      <c r="D95" s="304"/>
      <c r="E95" s="305"/>
      <c r="F95" s="70" t="s">
        <v>356</v>
      </c>
      <c r="G95" s="8"/>
      <c r="H95" s="8"/>
      <c r="I95" s="8"/>
      <c r="J95" s="8">
        <f>I95-H95</f>
        <v>0</v>
      </c>
      <c r="K95" s="8"/>
      <c r="L95" s="96"/>
    </row>
    <row r="96" spans="1:12" ht="36" customHeight="1" x14ac:dyDescent="0.25">
      <c r="A96" s="77">
        <v>36</v>
      </c>
      <c r="B96" s="303" t="s">
        <v>38</v>
      </c>
      <c r="C96" s="304"/>
      <c r="D96" s="304"/>
      <c r="E96" s="305"/>
      <c r="F96" s="85" t="s">
        <v>356</v>
      </c>
      <c r="G96" s="8"/>
      <c r="H96" s="8"/>
      <c r="I96" s="8"/>
      <c r="J96" s="8">
        <f>I96-H96</f>
        <v>0</v>
      </c>
      <c r="K96" s="8"/>
      <c r="L96" s="96"/>
    </row>
    <row r="97" spans="1:12" x14ac:dyDescent="0.25">
      <c r="A97" s="249">
        <v>37</v>
      </c>
      <c r="B97" s="171" t="s">
        <v>39</v>
      </c>
      <c r="C97" s="171"/>
      <c r="D97" s="171"/>
      <c r="E97" s="171"/>
      <c r="F97" s="70" t="s">
        <v>40</v>
      </c>
      <c r="G97" s="8"/>
      <c r="H97" s="9"/>
      <c r="I97" s="7"/>
      <c r="J97" s="7">
        <f>I97-H97</f>
        <v>0</v>
      </c>
      <c r="K97" s="8"/>
      <c r="L97" s="96"/>
    </row>
    <row r="98" spans="1:12" x14ac:dyDescent="0.25">
      <c r="A98" s="249"/>
      <c r="B98" s="171"/>
      <c r="C98" s="171"/>
      <c r="D98" s="171"/>
      <c r="E98" s="171"/>
      <c r="F98" s="29" t="s">
        <v>41</v>
      </c>
      <c r="G98" s="8"/>
      <c r="H98" s="9"/>
      <c r="I98" s="7"/>
      <c r="J98" s="7">
        <f t="shared" ref="J98:J101" si="8">I98-H98</f>
        <v>0</v>
      </c>
      <c r="K98" s="8"/>
      <c r="L98" s="96"/>
    </row>
    <row r="99" spans="1:12" x14ac:dyDescent="0.25">
      <c r="A99" s="249"/>
      <c r="B99" s="171"/>
      <c r="C99" s="171"/>
      <c r="D99" s="171"/>
      <c r="E99" s="171"/>
      <c r="F99" s="70" t="s">
        <v>42</v>
      </c>
      <c r="G99" s="8"/>
      <c r="H99" s="9"/>
      <c r="I99" s="7"/>
      <c r="J99" s="7">
        <f t="shared" si="8"/>
        <v>0</v>
      </c>
      <c r="K99" s="8"/>
      <c r="L99" s="96"/>
    </row>
    <row r="100" spans="1:12" x14ac:dyDescent="0.25">
      <c r="A100" s="249"/>
      <c r="B100" s="171"/>
      <c r="C100" s="171"/>
      <c r="D100" s="171"/>
      <c r="E100" s="171"/>
      <c r="F100" s="70" t="s">
        <v>43</v>
      </c>
      <c r="G100" s="8"/>
      <c r="H100" s="9"/>
      <c r="I100" s="7"/>
      <c r="J100" s="7">
        <f t="shared" si="8"/>
        <v>0</v>
      </c>
      <c r="K100" s="8"/>
      <c r="L100" s="96"/>
    </row>
    <row r="101" spans="1:12" x14ac:dyDescent="0.25">
      <c r="A101" s="249"/>
      <c r="B101" s="171"/>
      <c r="C101" s="171"/>
      <c r="D101" s="171"/>
      <c r="E101" s="171"/>
      <c r="F101" s="70" t="s">
        <v>44</v>
      </c>
      <c r="G101" s="8"/>
      <c r="H101" s="9"/>
      <c r="I101" s="7"/>
      <c r="J101" s="7">
        <f t="shared" si="8"/>
        <v>0</v>
      </c>
      <c r="K101" s="8"/>
      <c r="L101" s="96"/>
    </row>
    <row r="102" spans="1:12" x14ac:dyDescent="0.25">
      <c r="A102" s="232" t="s">
        <v>283</v>
      </c>
      <c r="B102" s="233"/>
      <c r="C102" s="233"/>
      <c r="D102" s="233"/>
      <c r="E102" s="233"/>
      <c r="F102" s="233"/>
      <c r="G102" s="233"/>
      <c r="H102" s="233"/>
      <c r="I102" s="233"/>
      <c r="J102" s="233"/>
      <c r="K102" s="233"/>
      <c r="L102" s="234"/>
    </row>
    <row r="103" spans="1:12" ht="24.75" customHeight="1" x14ac:dyDescent="0.25">
      <c r="A103" s="27">
        <v>39</v>
      </c>
      <c r="B103" s="171" t="s">
        <v>45</v>
      </c>
      <c r="C103" s="171"/>
      <c r="D103" s="171"/>
      <c r="E103" s="171"/>
      <c r="F103" s="171"/>
      <c r="G103" s="8"/>
      <c r="H103" s="9"/>
      <c r="I103" s="27"/>
      <c r="J103" s="7">
        <f>I103-H103</f>
        <v>0</v>
      </c>
      <c r="K103" s="8"/>
      <c r="L103" s="97"/>
    </row>
    <row r="104" spans="1:12" x14ac:dyDescent="0.25">
      <c r="A104" s="249">
        <v>40</v>
      </c>
      <c r="B104" s="171" t="s">
        <v>46</v>
      </c>
      <c r="C104" s="171"/>
      <c r="D104" s="171"/>
      <c r="E104" s="171" t="s">
        <v>334</v>
      </c>
      <c r="F104" s="171"/>
      <c r="G104" s="8"/>
      <c r="H104" s="9"/>
      <c r="I104" s="7"/>
      <c r="J104" s="7">
        <f t="shared" ref="J104:J105" si="9">I104-H104</f>
        <v>0</v>
      </c>
      <c r="K104" s="8"/>
      <c r="L104" s="97" t="s">
        <v>306</v>
      </c>
    </row>
    <row r="105" spans="1:12" ht="33" x14ac:dyDescent="0.25">
      <c r="A105" s="249"/>
      <c r="B105" s="171"/>
      <c r="C105" s="171"/>
      <c r="D105" s="171"/>
      <c r="E105" s="171" t="s">
        <v>47</v>
      </c>
      <c r="F105" s="171"/>
      <c r="G105" s="8"/>
      <c r="H105" s="9"/>
      <c r="I105" s="7"/>
      <c r="J105" s="7">
        <f t="shared" si="9"/>
        <v>0</v>
      </c>
      <c r="K105" s="8"/>
      <c r="L105" s="97" t="s">
        <v>307</v>
      </c>
    </row>
    <row r="106" spans="1:12" ht="45.75" customHeight="1" x14ac:dyDescent="0.25">
      <c r="A106" s="33">
        <v>41</v>
      </c>
      <c r="B106" s="195" t="s">
        <v>200</v>
      </c>
      <c r="C106" s="187"/>
      <c r="D106" s="187"/>
      <c r="E106" s="187"/>
      <c r="F106" s="188"/>
      <c r="G106" s="24"/>
      <c r="H106" s="24"/>
      <c r="I106" s="25"/>
      <c r="J106" s="25">
        <f>I106-H106</f>
        <v>0</v>
      </c>
      <c r="K106" s="20"/>
      <c r="L106" s="26" t="s">
        <v>318</v>
      </c>
    </row>
    <row r="107" spans="1:12" x14ac:dyDescent="0.25">
      <c r="A107" s="232" t="s">
        <v>284</v>
      </c>
      <c r="B107" s="233"/>
      <c r="C107" s="233"/>
      <c r="D107" s="233"/>
      <c r="E107" s="233"/>
      <c r="F107" s="233"/>
      <c r="G107" s="233"/>
      <c r="H107" s="233"/>
      <c r="I107" s="233"/>
      <c r="J107" s="233"/>
      <c r="K107" s="233"/>
      <c r="L107" s="234"/>
    </row>
    <row r="108" spans="1:12" ht="30" customHeight="1" x14ac:dyDescent="0.25">
      <c r="A108" s="9">
        <v>42</v>
      </c>
      <c r="B108" s="171" t="s">
        <v>285</v>
      </c>
      <c r="C108" s="171"/>
      <c r="D108" s="171"/>
      <c r="E108" s="171"/>
      <c r="F108" s="171"/>
      <c r="G108" s="8"/>
      <c r="H108" s="9">
        <f>H113+H115+H124+H125</f>
        <v>0</v>
      </c>
      <c r="I108" s="9">
        <f>I113+I115+I124+I125</f>
        <v>0</v>
      </c>
      <c r="J108" s="7">
        <f>I108-H108</f>
        <v>0</v>
      </c>
      <c r="K108" s="8"/>
      <c r="L108" s="96"/>
    </row>
    <row r="109" spans="1:12" ht="30" customHeight="1" x14ac:dyDescent="0.25">
      <c r="A109" s="9">
        <v>43.1</v>
      </c>
      <c r="B109" s="217" t="s">
        <v>286</v>
      </c>
      <c r="C109" s="217"/>
      <c r="D109" s="217"/>
      <c r="E109" s="217"/>
      <c r="F109" s="217"/>
      <c r="G109" s="8"/>
      <c r="H109" s="21"/>
      <c r="I109" s="21"/>
      <c r="J109" s="25">
        <f>I109-H109</f>
        <v>0</v>
      </c>
      <c r="K109" s="20"/>
      <c r="L109" s="99"/>
    </row>
    <row r="110" spans="1:12" ht="30" customHeight="1" x14ac:dyDescent="0.25">
      <c r="A110" s="9">
        <v>43.2</v>
      </c>
      <c r="B110" s="217" t="s">
        <v>323</v>
      </c>
      <c r="C110" s="217"/>
      <c r="D110" s="217"/>
      <c r="E110" s="217"/>
      <c r="F110" s="217"/>
      <c r="G110" s="8"/>
      <c r="H110" s="21"/>
      <c r="I110" s="21"/>
      <c r="J110" s="25">
        <f>I110-H110</f>
        <v>0</v>
      </c>
      <c r="K110" s="21"/>
      <c r="L110" s="99"/>
    </row>
    <row r="111" spans="1:12" x14ac:dyDescent="0.25">
      <c r="A111" s="232" t="s">
        <v>48</v>
      </c>
      <c r="B111" s="233"/>
      <c r="C111" s="233"/>
      <c r="D111" s="233"/>
      <c r="E111" s="233"/>
      <c r="F111" s="233"/>
      <c r="G111" s="233"/>
      <c r="H111" s="233"/>
      <c r="I111" s="233"/>
      <c r="J111" s="233"/>
      <c r="K111" s="233"/>
      <c r="L111" s="234"/>
    </row>
    <row r="112" spans="1:12" x14ac:dyDescent="0.25">
      <c r="A112" s="5">
        <v>44</v>
      </c>
      <c r="B112" s="297" t="s">
        <v>49</v>
      </c>
      <c r="C112" s="297"/>
      <c r="D112" s="297"/>
      <c r="E112" s="297"/>
      <c r="F112" s="297"/>
      <c r="G112" s="8"/>
      <c r="H112" s="9"/>
      <c r="I112" s="7"/>
      <c r="J112" s="7">
        <f>I112-H112</f>
        <v>0</v>
      </c>
      <c r="K112" s="8"/>
      <c r="L112" s="97"/>
    </row>
    <row r="113" spans="1:12" x14ac:dyDescent="0.25">
      <c r="A113" s="9">
        <v>45</v>
      </c>
      <c r="B113" s="245" t="s">
        <v>50</v>
      </c>
      <c r="C113" s="302"/>
      <c r="D113" s="302"/>
      <c r="E113" s="302"/>
      <c r="F113" s="246"/>
      <c r="G113" s="8"/>
      <c r="H113" s="9"/>
      <c r="I113" s="7"/>
      <c r="J113" s="7">
        <f t="shared" ref="J113:J116" si="10">I113-H113</f>
        <v>0</v>
      </c>
      <c r="K113" s="8"/>
      <c r="L113" s="96"/>
    </row>
    <row r="114" spans="1:12" ht="16.899999999999999" customHeight="1" x14ac:dyDescent="0.25">
      <c r="A114" s="5">
        <v>46</v>
      </c>
      <c r="B114" s="297" t="s">
        <v>51</v>
      </c>
      <c r="C114" s="297"/>
      <c r="D114" s="297"/>
      <c r="E114" s="297"/>
      <c r="F114" s="297"/>
      <c r="G114" s="8"/>
      <c r="H114" s="9"/>
      <c r="I114" s="7"/>
      <c r="J114" s="7">
        <f t="shared" si="10"/>
        <v>0</v>
      </c>
      <c r="K114" s="8"/>
      <c r="L114" s="96"/>
    </row>
    <row r="115" spans="1:12" ht="38.25" customHeight="1" x14ac:dyDescent="0.25">
      <c r="A115" s="213">
        <v>47</v>
      </c>
      <c r="B115" s="171" t="s">
        <v>15</v>
      </c>
      <c r="C115" s="171"/>
      <c r="D115" s="171"/>
      <c r="E115" s="171" t="s">
        <v>52</v>
      </c>
      <c r="F115" s="171"/>
      <c r="G115" s="8"/>
      <c r="H115" s="9"/>
      <c r="I115" s="7"/>
      <c r="J115" s="7">
        <f t="shared" si="10"/>
        <v>0</v>
      </c>
      <c r="K115" s="8"/>
      <c r="L115" s="96"/>
    </row>
    <row r="116" spans="1:12" ht="47.25" customHeight="1" x14ac:dyDescent="0.25">
      <c r="A116" s="213"/>
      <c r="B116" s="171"/>
      <c r="C116" s="171"/>
      <c r="D116" s="171"/>
      <c r="E116" s="171" t="s">
        <v>53</v>
      </c>
      <c r="F116" s="171"/>
      <c r="G116" s="8"/>
      <c r="H116" s="9"/>
      <c r="I116" s="7"/>
      <c r="J116" s="7">
        <f t="shared" si="10"/>
        <v>0</v>
      </c>
      <c r="K116" s="8"/>
      <c r="L116" s="96"/>
    </row>
    <row r="117" spans="1:12" x14ac:dyDescent="0.25">
      <c r="A117" s="232" t="s">
        <v>145</v>
      </c>
      <c r="B117" s="233"/>
      <c r="C117" s="233"/>
      <c r="D117" s="233"/>
      <c r="E117" s="233"/>
      <c r="F117" s="233"/>
      <c r="G117" s="233"/>
      <c r="H117" s="233"/>
      <c r="I117" s="233"/>
      <c r="J117" s="233"/>
      <c r="K117" s="233"/>
      <c r="L117" s="234"/>
    </row>
    <row r="118" spans="1:12" s="41" customFormat="1" ht="49.5" x14ac:dyDescent="0.25">
      <c r="A118" s="19">
        <v>48</v>
      </c>
      <c r="B118" s="298" t="s">
        <v>188</v>
      </c>
      <c r="C118" s="299"/>
      <c r="D118" s="299"/>
      <c r="E118" s="299"/>
      <c r="F118" s="300"/>
      <c r="G118" s="38"/>
      <c r="H118" s="39"/>
      <c r="I118" s="39"/>
      <c r="J118" s="11">
        <f>I118-H118</f>
        <v>0</v>
      </c>
      <c r="K118" s="40"/>
      <c r="L118" s="26" t="s">
        <v>287</v>
      </c>
    </row>
    <row r="119" spans="1:12" s="41" customFormat="1" ht="49.5" x14ac:dyDescent="0.25">
      <c r="A119" s="19">
        <v>49</v>
      </c>
      <c r="B119" s="195" t="s">
        <v>189</v>
      </c>
      <c r="C119" s="187"/>
      <c r="D119" s="187"/>
      <c r="E119" s="187"/>
      <c r="F119" s="188"/>
      <c r="G119" s="38"/>
      <c r="H119" s="39"/>
      <c r="I119" s="39"/>
      <c r="J119" s="11">
        <f t="shared" ref="J119" si="11">I119-H119</f>
        <v>0</v>
      </c>
      <c r="K119" s="40"/>
      <c r="L119" s="26" t="s">
        <v>288</v>
      </c>
    </row>
    <row r="120" spans="1:12" s="41" customFormat="1" ht="45.75" customHeight="1" x14ac:dyDescent="0.25">
      <c r="A120" s="19">
        <v>50</v>
      </c>
      <c r="B120" s="195" t="s">
        <v>190</v>
      </c>
      <c r="C120" s="187"/>
      <c r="D120" s="187"/>
      <c r="E120" s="187"/>
      <c r="F120" s="188"/>
      <c r="G120" s="38"/>
      <c r="H120" s="39"/>
      <c r="I120" s="39"/>
      <c r="J120" s="11">
        <f>J118+J119</f>
        <v>0</v>
      </c>
      <c r="K120" s="40"/>
      <c r="L120" s="86" t="s">
        <v>212</v>
      </c>
    </row>
    <row r="121" spans="1:12" ht="66" x14ac:dyDescent="0.25">
      <c r="A121" s="9">
        <v>51</v>
      </c>
      <c r="B121" s="192" t="s">
        <v>146</v>
      </c>
      <c r="C121" s="169"/>
      <c r="D121" s="169"/>
      <c r="E121" s="169"/>
      <c r="F121" s="170"/>
      <c r="G121" s="21"/>
      <c r="H121" s="21"/>
      <c r="I121" s="25"/>
      <c r="J121" s="11">
        <f>I121-H121</f>
        <v>0</v>
      </c>
      <c r="K121" s="20"/>
      <c r="L121" s="26" t="s">
        <v>213</v>
      </c>
    </row>
    <row r="122" spans="1:12" x14ac:dyDescent="0.25">
      <c r="A122" s="232" t="s">
        <v>54</v>
      </c>
      <c r="B122" s="233"/>
      <c r="C122" s="233"/>
      <c r="D122" s="233"/>
      <c r="E122" s="233"/>
      <c r="F122" s="233"/>
      <c r="G122" s="233"/>
      <c r="H122" s="233"/>
      <c r="I122" s="233"/>
      <c r="J122" s="233"/>
      <c r="K122" s="233"/>
      <c r="L122" s="234"/>
    </row>
    <row r="123" spans="1:12" x14ac:dyDescent="0.25">
      <c r="A123" s="5">
        <v>52</v>
      </c>
      <c r="B123" s="297" t="s">
        <v>55</v>
      </c>
      <c r="C123" s="297"/>
      <c r="D123" s="297"/>
      <c r="E123" s="297"/>
      <c r="F123" s="297"/>
      <c r="G123" s="76"/>
      <c r="H123" s="9"/>
      <c r="I123" s="7"/>
      <c r="J123" s="7">
        <f t="shared" ref="J123:J138" si="12">I123-H123</f>
        <v>0</v>
      </c>
      <c r="K123" s="8"/>
      <c r="L123" s="97"/>
    </row>
    <row r="124" spans="1:12" x14ac:dyDescent="0.25">
      <c r="A124" s="5">
        <v>53</v>
      </c>
      <c r="B124" s="297" t="s">
        <v>289</v>
      </c>
      <c r="C124" s="297"/>
      <c r="D124" s="297"/>
      <c r="E124" s="297"/>
      <c r="F124" s="297"/>
      <c r="G124" s="76"/>
      <c r="H124" s="9"/>
      <c r="I124" s="7"/>
      <c r="J124" s="7">
        <f t="shared" si="12"/>
        <v>0</v>
      </c>
      <c r="K124" s="8"/>
      <c r="L124" s="96"/>
    </row>
    <row r="125" spans="1:12" x14ac:dyDescent="0.25">
      <c r="A125" s="213">
        <v>54</v>
      </c>
      <c r="B125" s="171" t="s">
        <v>56</v>
      </c>
      <c r="C125" s="171"/>
      <c r="D125" s="171"/>
      <c r="E125" s="171" t="s">
        <v>290</v>
      </c>
      <c r="F125" s="171"/>
      <c r="G125" s="76"/>
      <c r="H125" s="9"/>
      <c r="I125" s="7"/>
      <c r="J125" s="7">
        <f t="shared" si="12"/>
        <v>0</v>
      </c>
      <c r="K125" s="8"/>
      <c r="L125" s="96"/>
    </row>
    <row r="126" spans="1:12" x14ac:dyDescent="0.25">
      <c r="A126" s="213"/>
      <c r="B126" s="171"/>
      <c r="C126" s="171"/>
      <c r="D126" s="171"/>
      <c r="E126" s="171" t="s">
        <v>57</v>
      </c>
      <c r="F126" s="171"/>
      <c r="G126" s="76"/>
      <c r="H126" s="9"/>
      <c r="I126" s="7"/>
      <c r="J126" s="7">
        <f t="shared" si="12"/>
        <v>0</v>
      </c>
      <c r="K126" s="8"/>
      <c r="L126" s="96"/>
    </row>
    <row r="127" spans="1:12" x14ac:dyDescent="0.25">
      <c r="A127" s="213">
        <v>55</v>
      </c>
      <c r="B127" s="171" t="s">
        <v>58</v>
      </c>
      <c r="C127" s="171"/>
      <c r="D127" s="171"/>
      <c r="E127" s="171" t="s">
        <v>59</v>
      </c>
      <c r="F127" s="171"/>
      <c r="G127" s="76"/>
      <c r="H127" s="9"/>
      <c r="I127" s="7"/>
      <c r="J127" s="7">
        <f t="shared" si="12"/>
        <v>0</v>
      </c>
      <c r="K127" s="8"/>
      <c r="L127" s="96"/>
    </row>
    <row r="128" spans="1:12" x14ac:dyDescent="0.25">
      <c r="A128" s="213"/>
      <c r="B128" s="171"/>
      <c r="C128" s="171"/>
      <c r="D128" s="171"/>
      <c r="E128" s="171" t="s">
        <v>60</v>
      </c>
      <c r="F128" s="171"/>
      <c r="G128" s="76"/>
      <c r="H128" s="9"/>
      <c r="I128" s="7"/>
      <c r="J128" s="7">
        <f t="shared" si="12"/>
        <v>0</v>
      </c>
      <c r="K128" s="8"/>
      <c r="L128" s="96"/>
    </row>
    <row r="129" spans="1:12" x14ac:dyDescent="0.25">
      <c r="A129" s="213"/>
      <c r="B129" s="171"/>
      <c r="C129" s="171"/>
      <c r="D129" s="171"/>
      <c r="E129" s="171" t="s">
        <v>61</v>
      </c>
      <c r="F129" s="171"/>
      <c r="G129" s="76"/>
      <c r="H129" s="9"/>
      <c r="I129" s="7"/>
      <c r="J129" s="7">
        <f t="shared" si="12"/>
        <v>0</v>
      </c>
      <c r="K129" s="8"/>
      <c r="L129" s="96"/>
    </row>
    <row r="130" spans="1:12" x14ac:dyDescent="0.25">
      <c r="A130" s="213"/>
      <c r="B130" s="171"/>
      <c r="C130" s="171"/>
      <c r="D130" s="171"/>
      <c r="E130" s="171" t="s">
        <v>62</v>
      </c>
      <c r="F130" s="171"/>
      <c r="G130" s="76"/>
      <c r="H130" s="9"/>
      <c r="I130" s="7"/>
      <c r="J130" s="7">
        <f t="shared" si="12"/>
        <v>0</v>
      </c>
      <c r="K130" s="8"/>
      <c r="L130" s="96"/>
    </row>
    <row r="131" spans="1:12" x14ac:dyDescent="0.25">
      <c r="A131" s="232" t="s">
        <v>147</v>
      </c>
      <c r="B131" s="233"/>
      <c r="C131" s="233"/>
      <c r="D131" s="233"/>
      <c r="E131" s="233"/>
      <c r="F131" s="233"/>
      <c r="G131" s="233"/>
      <c r="H131" s="233"/>
      <c r="I131" s="233"/>
      <c r="J131" s="233"/>
      <c r="K131" s="233"/>
      <c r="L131" s="234"/>
    </row>
    <row r="132" spans="1:12" ht="15" customHeight="1" x14ac:dyDescent="0.25">
      <c r="A132" s="42">
        <v>56</v>
      </c>
      <c r="B132" s="217" t="s">
        <v>148</v>
      </c>
      <c r="C132" s="217"/>
      <c r="D132" s="217"/>
      <c r="E132" s="217"/>
      <c r="F132" s="217"/>
      <c r="G132" s="21"/>
      <c r="H132" s="43"/>
      <c r="I132" s="43"/>
      <c r="J132" s="25">
        <f t="shared" si="12"/>
        <v>0</v>
      </c>
      <c r="K132" s="44"/>
      <c r="L132" s="99"/>
    </row>
    <row r="133" spans="1:12" ht="15" customHeight="1" x14ac:dyDescent="0.25">
      <c r="A133" s="42">
        <v>57</v>
      </c>
      <c r="B133" s="217" t="s">
        <v>308</v>
      </c>
      <c r="C133" s="217"/>
      <c r="D133" s="217"/>
      <c r="E133" s="217"/>
      <c r="F133" s="217"/>
      <c r="G133" s="21"/>
      <c r="H133" s="43"/>
      <c r="I133" s="43"/>
      <c r="J133" s="25">
        <f t="shared" si="12"/>
        <v>0</v>
      </c>
      <c r="K133" s="44"/>
      <c r="L133" s="99"/>
    </row>
    <row r="134" spans="1:12" ht="63.75" customHeight="1" x14ac:dyDescent="0.25">
      <c r="A134" s="19">
        <v>58</v>
      </c>
      <c r="B134" s="298" t="s">
        <v>187</v>
      </c>
      <c r="C134" s="299"/>
      <c r="D134" s="299"/>
      <c r="E134" s="299"/>
      <c r="F134" s="300"/>
      <c r="G134" s="21"/>
      <c r="H134" s="21"/>
      <c r="I134" s="25"/>
      <c r="J134" s="25">
        <f>I134-H134</f>
        <v>0</v>
      </c>
      <c r="K134" s="20"/>
      <c r="L134" s="26" t="s">
        <v>291</v>
      </c>
    </row>
    <row r="135" spans="1:12" x14ac:dyDescent="0.25">
      <c r="A135" s="232" t="s">
        <v>11</v>
      </c>
      <c r="B135" s="233"/>
      <c r="C135" s="233"/>
      <c r="D135" s="233"/>
      <c r="E135" s="233"/>
      <c r="F135" s="233"/>
      <c r="G135" s="233"/>
      <c r="H135" s="233"/>
      <c r="I135" s="233"/>
      <c r="J135" s="233"/>
      <c r="K135" s="233"/>
      <c r="L135" s="234"/>
    </row>
    <row r="136" spans="1:12" x14ac:dyDescent="0.25">
      <c r="A136" s="9">
        <v>59</v>
      </c>
      <c r="B136" s="171" t="s">
        <v>63</v>
      </c>
      <c r="C136" s="171"/>
      <c r="D136" s="171"/>
      <c r="E136" s="171"/>
      <c r="F136" s="171"/>
      <c r="G136" s="9"/>
      <c r="H136" s="9"/>
      <c r="I136" s="7"/>
      <c r="J136" s="7">
        <f t="shared" si="12"/>
        <v>0</v>
      </c>
      <c r="K136" s="8"/>
      <c r="L136" s="97"/>
    </row>
    <row r="137" spans="1:12" ht="24.75" customHeight="1" x14ac:dyDescent="0.25">
      <c r="A137" s="9">
        <v>60</v>
      </c>
      <c r="B137" s="171" t="s">
        <v>64</v>
      </c>
      <c r="C137" s="171"/>
      <c r="D137" s="171"/>
      <c r="E137" s="171"/>
      <c r="F137" s="171"/>
      <c r="G137" s="9"/>
      <c r="H137" s="9"/>
      <c r="I137" s="7"/>
      <c r="J137" s="7">
        <f t="shared" si="12"/>
        <v>0</v>
      </c>
      <c r="K137" s="8"/>
      <c r="L137" s="97" t="s">
        <v>309</v>
      </c>
    </row>
    <row r="138" spans="1:12" x14ac:dyDescent="0.25">
      <c r="A138" s="9">
        <v>61</v>
      </c>
      <c r="B138" s="171" t="s">
        <v>65</v>
      </c>
      <c r="C138" s="171"/>
      <c r="D138" s="171"/>
      <c r="E138" s="171"/>
      <c r="F138" s="171"/>
      <c r="G138" s="9"/>
      <c r="H138" s="9"/>
      <c r="I138" s="45"/>
      <c r="J138" s="7">
        <f t="shared" si="12"/>
        <v>0</v>
      </c>
      <c r="K138" s="8"/>
      <c r="L138" s="96"/>
    </row>
    <row r="139" spans="1:12" x14ac:dyDescent="0.25">
      <c r="A139" s="232" t="s">
        <v>66</v>
      </c>
      <c r="B139" s="233"/>
      <c r="C139" s="233"/>
      <c r="D139" s="233"/>
      <c r="E139" s="233"/>
      <c r="F139" s="233"/>
      <c r="G139" s="233"/>
      <c r="H139" s="233"/>
      <c r="I139" s="233"/>
      <c r="J139" s="233"/>
      <c r="K139" s="233"/>
      <c r="L139" s="234"/>
    </row>
    <row r="140" spans="1:12" ht="22.5" customHeight="1" x14ac:dyDescent="0.25">
      <c r="A140" s="249">
        <v>62</v>
      </c>
      <c r="B140" s="297" t="s">
        <v>292</v>
      </c>
      <c r="C140" s="297"/>
      <c r="D140" s="297"/>
      <c r="E140" s="191" t="s">
        <v>78</v>
      </c>
      <c r="F140" s="191"/>
      <c r="G140" s="76"/>
      <c r="H140" s="9"/>
      <c r="I140" s="7"/>
      <c r="J140" s="7">
        <f t="shared" ref="J140:J248" si="13">I140-H140</f>
        <v>0</v>
      </c>
      <c r="K140" s="8"/>
      <c r="L140" s="176" t="s">
        <v>268</v>
      </c>
    </row>
    <row r="141" spans="1:12" ht="22.5" customHeight="1" x14ac:dyDescent="0.25">
      <c r="A141" s="249"/>
      <c r="B141" s="297"/>
      <c r="C141" s="297"/>
      <c r="D141" s="297"/>
      <c r="E141" s="191" t="s">
        <v>77</v>
      </c>
      <c r="F141" s="191"/>
      <c r="G141" s="76"/>
      <c r="H141" s="9"/>
      <c r="I141" s="7"/>
      <c r="J141" s="7">
        <f t="shared" si="13"/>
        <v>0</v>
      </c>
      <c r="K141" s="8"/>
      <c r="L141" s="177"/>
    </row>
    <row r="142" spans="1:12" ht="22.5" customHeight="1" x14ac:dyDescent="0.25">
      <c r="A142" s="249"/>
      <c r="B142" s="297"/>
      <c r="C142" s="297"/>
      <c r="D142" s="297"/>
      <c r="E142" s="191" t="s">
        <v>12</v>
      </c>
      <c r="F142" s="191"/>
      <c r="G142" s="76"/>
      <c r="H142" s="9"/>
      <c r="I142" s="7"/>
      <c r="J142" s="7">
        <f t="shared" si="13"/>
        <v>0</v>
      </c>
      <c r="K142" s="8"/>
      <c r="L142" s="177"/>
    </row>
    <row r="143" spans="1:12" ht="22.5" customHeight="1" x14ac:dyDescent="0.25">
      <c r="A143" s="249"/>
      <c r="B143" s="297"/>
      <c r="C143" s="297"/>
      <c r="D143" s="297"/>
      <c r="E143" s="245" t="s">
        <v>102</v>
      </c>
      <c r="F143" s="246"/>
      <c r="G143" s="76"/>
      <c r="H143" s="9"/>
      <c r="I143" s="7"/>
      <c r="J143" s="7">
        <f t="shared" ref="J143" si="14">I143-H143</f>
        <v>0</v>
      </c>
      <c r="K143" s="8"/>
      <c r="L143" s="178"/>
    </row>
    <row r="144" spans="1:12" ht="33" x14ac:dyDescent="0.25">
      <c r="A144" s="249"/>
      <c r="B144" s="297"/>
      <c r="C144" s="297"/>
      <c r="D144" s="297"/>
      <c r="E144" s="191" t="s">
        <v>16</v>
      </c>
      <c r="F144" s="191"/>
      <c r="G144" s="76"/>
      <c r="H144" s="9">
        <f>SUM(H140:H142)</f>
        <v>0</v>
      </c>
      <c r="I144" s="9">
        <f>SUM(I140:I142)</f>
        <v>0</v>
      </c>
      <c r="J144" s="7">
        <f t="shared" si="13"/>
        <v>0</v>
      </c>
      <c r="K144" s="8"/>
      <c r="L144" s="97" t="s">
        <v>212</v>
      </c>
    </row>
    <row r="145" spans="1:12" ht="15.75" customHeight="1" x14ac:dyDescent="0.25">
      <c r="A145" s="232" t="s">
        <v>223</v>
      </c>
      <c r="B145" s="233"/>
      <c r="C145" s="233"/>
      <c r="D145" s="233"/>
      <c r="E145" s="233"/>
      <c r="F145" s="233"/>
      <c r="G145" s="233"/>
      <c r="H145" s="233"/>
      <c r="I145" s="233"/>
      <c r="J145" s="233"/>
      <c r="K145" s="233"/>
      <c r="L145" s="234"/>
    </row>
    <row r="146" spans="1:12" ht="33" x14ac:dyDescent="0.25">
      <c r="A146" s="32">
        <v>63</v>
      </c>
      <c r="B146" s="195" t="s">
        <v>186</v>
      </c>
      <c r="C146" s="187"/>
      <c r="D146" s="187"/>
      <c r="E146" s="187"/>
      <c r="F146" s="188"/>
      <c r="G146" s="46"/>
      <c r="H146" s="21"/>
      <c r="I146" s="25"/>
      <c r="J146" s="25">
        <f>I146-H146</f>
        <v>0</v>
      </c>
      <c r="K146" s="20"/>
      <c r="L146" s="26" t="s">
        <v>293</v>
      </c>
    </row>
    <row r="147" spans="1:12" ht="15.75" customHeight="1" x14ac:dyDescent="0.25">
      <c r="A147" s="166" t="s">
        <v>335</v>
      </c>
      <c r="B147" s="167"/>
      <c r="C147" s="167"/>
      <c r="D147" s="167"/>
      <c r="E147" s="167"/>
      <c r="F147" s="167"/>
      <c r="G147" s="167"/>
      <c r="H147" s="167"/>
      <c r="I147" s="167"/>
      <c r="J147" s="167"/>
      <c r="K147" s="167"/>
      <c r="L147" s="168"/>
    </row>
    <row r="148" spans="1:12" x14ac:dyDescent="0.25">
      <c r="A148" s="179" t="s">
        <v>271</v>
      </c>
      <c r="B148" s="171" t="s">
        <v>336</v>
      </c>
      <c r="C148" s="171"/>
      <c r="D148" s="171"/>
      <c r="E148" s="171" t="s">
        <v>67</v>
      </c>
      <c r="F148" s="171"/>
      <c r="G148" s="9"/>
      <c r="H148" s="47"/>
      <c r="I148" s="9"/>
      <c r="J148" s="7">
        <f t="shared" si="13"/>
        <v>0</v>
      </c>
      <c r="K148" s="8"/>
      <c r="L148" s="284" t="s">
        <v>270</v>
      </c>
    </row>
    <row r="149" spans="1:12" x14ac:dyDescent="0.25">
      <c r="A149" s="179"/>
      <c r="B149" s="171"/>
      <c r="C149" s="171"/>
      <c r="D149" s="171"/>
      <c r="E149" s="171" t="s">
        <v>68</v>
      </c>
      <c r="F149" s="171"/>
      <c r="G149" s="9"/>
      <c r="H149" s="47"/>
      <c r="I149" s="9"/>
      <c r="J149" s="7">
        <f t="shared" si="13"/>
        <v>0</v>
      </c>
      <c r="K149" s="8"/>
      <c r="L149" s="285"/>
    </row>
    <row r="150" spans="1:12" x14ac:dyDescent="0.25">
      <c r="A150" s="179"/>
      <c r="B150" s="171"/>
      <c r="C150" s="171"/>
      <c r="D150" s="171"/>
      <c r="E150" s="183" t="s">
        <v>16</v>
      </c>
      <c r="F150" s="183"/>
      <c r="G150" s="48">
        <f>G148+G149</f>
        <v>0</v>
      </c>
      <c r="H150" s="47">
        <f>SUM(H148:H149)</f>
        <v>0</v>
      </c>
      <c r="I150" s="47">
        <f>SUM(I148:I149)</f>
        <v>0</v>
      </c>
      <c r="J150" s="7">
        <f t="shared" si="13"/>
        <v>0</v>
      </c>
      <c r="K150" s="8"/>
      <c r="L150" s="286"/>
    </row>
    <row r="151" spans="1:12" ht="33" x14ac:dyDescent="0.25">
      <c r="A151" s="180" t="s">
        <v>272</v>
      </c>
      <c r="B151" s="175" t="s">
        <v>232</v>
      </c>
      <c r="C151" s="175"/>
      <c r="D151" s="175"/>
      <c r="E151" s="169" t="s">
        <v>224</v>
      </c>
      <c r="F151" s="170"/>
      <c r="G151" s="49"/>
      <c r="H151" s="15"/>
      <c r="I151" s="15"/>
      <c r="J151" s="25">
        <f t="shared" ref="J151:J154" si="15">I151-H151</f>
        <v>0</v>
      </c>
      <c r="K151" s="20"/>
      <c r="L151" s="17" t="s">
        <v>204</v>
      </c>
    </row>
    <row r="152" spans="1:12" ht="33" x14ac:dyDescent="0.25">
      <c r="A152" s="181"/>
      <c r="B152" s="175"/>
      <c r="C152" s="175"/>
      <c r="D152" s="175"/>
      <c r="E152" s="169" t="s">
        <v>225</v>
      </c>
      <c r="F152" s="170"/>
      <c r="G152" s="49"/>
      <c r="H152" s="15"/>
      <c r="I152" s="15"/>
      <c r="J152" s="25">
        <f>I152-H152</f>
        <v>0</v>
      </c>
      <c r="K152" s="20"/>
      <c r="L152" s="17" t="s">
        <v>204</v>
      </c>
    </row>
    <row r="153" spans="1:12" ht="33" x14ac:dyDescent="0.25">
      <c r="A153" s="182"/>
      <c r="B153" s="175"/>
      <c r="C153" s="175"/>
      <c r="D153" s="175"/>
      <c r="E153" s="169" t="s">
        <v>226</v>
      </c>
      <c r="F153" s="170"/>
      <c r="G153" s="49"/>
      <c r="H153" s="15"/>
      <c r="I153" s="15"/>
      <c r="J153" s="25">
        <f>I153-H153</f>
        <v>0</v>
      </c>
      <c r="K153" s="20"/>
      <c r="L153" s="17" t="s">
        <v>204</v>
      </c>
    </row>
    <row r="154" spans="1:12" ht="33" x14ac:dyDescent="0.25">
      <c r="A154" s="50" t="s">
        <v>273</v>
      </c>
      <c r="B154" s="192" t="s">
        <v>149</v>
      </c>
      <c r="C154" s="169"/>
      <c r="D154" s="169"/>
      <c r="E154" s="169"/>
      <c r="F154" s="170"/>
      <c r="G154" s="49"/>
      <c r="H154" s="15"/>
      <c r="I154" s="15"/>
      <c r="J154" s="25">
        <f t="shared" si="15"/>
        <v>0</v>
      </c>
      <c r="K154" s="20"/>
      <c r="L154" s="17" t="s">
        <v>204</v>
      </c>
    </row>
    <row r="155" spans="1:12" s="54" customFormat="1" ht="24" customHeight="1" x14ac:dyDescent="0.25">
      <c r="A155" s="181" t="s">
        <v>274</v>
      </c>
      <c r="B155" s="184" t="s">
        <v>264</v>
      </c>
      <c r="C155" s="185"/>
      <c r="D155" s="185"/>
      <c r="E155" s="185"/>
      <c r="F155" s="186"/>
      <c r="G155" s="51"/>
      <c r="H155" s="47"/>
      <c r="I155" s="47"/>
      <c r="J155" s="75">
        <f>I155-H155</f>
        <v>0</v>
      </c>
      <c r="K155" s="52"/>
      <c r="L155" s="53"/>
    </row>
    <row r="156" spans="1:12" s="54" customFormat="1" ht="24" customHeight="1" x14ac:dyDescent="0.25">
      <c r="A156" s="181"/>
      <c r="B156" s="184" t="s">
        <v>265</v>
      </c>
      <c r="C156" s="185"/>
      <c r="D156" s="185"/>
      <c r="E156" s="185"/>
      <c r="F156" s="186"/>
      <c r="G156" s="51"/>
      <c r="H156" s="47"/>
      <c r="I156" s="47"/>
      <c r="J156" s="75">
        <f>I156-H156</f>
        <v>0</v>
      </c>
      <c r="K156" s="52"/>
      <c r="L156" s="53"/>
    </row>
    <row r="157" spans="1:12" ht="82.5" x14ac:dyDescent="0.25">
      <c r="A157" s="182"/>
      <c r="B157" s="171" t="s">
        <v>266</v>
      </c>
      <c r="C157" s="171"/>
      <c r="D157" s="171"/>
      <c r="E157" s="171"/>
      <c r="F157" s="171"/>
      <c r="G157" s="9"/>
      <c r="H157" s="47"/>
      <c r="I157" s="9"/>
      <c r="J157" s="75">
        <f t="shared" si="13"/>
        <v>0</v>
      </c>
      <c r="K157" s="52" t="str">
        <f t="shared" ref="K157:K179" si="16">IF(J157=0,"N/A","Please give reason for variation in figures")</f>
        <v>N/A</v>
      </c>
      <c r="L157" s="53" t="s">
        <v>267</v>
      </c>
    </row>
    <row r="158" spans="1:12" ht="33" customHeight="1" x14ac:dyDescent="0.25">
      <c r="A158" s="179" t="s">
        <v>244</v>
      </c>
      <c r="B158" s="175" t="s">
        <v>227</v>
      </c>
      <c r="C158" s="175"/>
      <c r="D158" s="175"/>
      <c r="E158" s="175" t="s">
        <v>224</v>
      </c>
      <c r="F158" s="175"/>
      <c r="G158" s="49"/>
      <c r="H158" s="15"/>
      <c r="I158" s="21"/>
      <c r="J158" s="25">
        <f t="shared" si="13"/>
        <v>0</v>
      </c>
      <c r="K158" s="20"/>
      <c r="L158" s="172" t="s">
        <v>204</v>
      </c>
    </row>
    <row r="159" spans="1:12" ht="22.5" customHeight="1" x14ac:dyDescent="0.25">
      <c r="A159" s="179"/>
      <c r="B159" s="175"/>
      <c r="C159" s="175"/>
      <c r="D159" s="175"/>
      <c r="E159" s="175" t="s">
        <v>225</v>
      </c>
      <c r="F159" s="175"/>
      <c r="G159" s="49"/>
      <c r="H159" s="15"/>
      <c r="I159" s="21"/>
      <c r="J159" s="25">
        <f>I159-H159</f>
        <v>0</v>
      </c>
      <c r="K159" s="20"/>
      <c r="L159" s="173"/>
    </row>
    <row r="160" spans="1:12" ht="24" customHeight="1" x14ac:dyDescent="0.25">
      <c r="A160" s="179"/>
      <c r="B160" s="175"/>
      <c r="C160" s="175"/>
      <c r="D160" s="175"/>
      <c r="E160" s="175" t="s">
        <v>226</v>
      </c>
      <c r="F160" s="175"/>
      <c r="G160" s="49"/>
      <c r="H160" s="15"/>
      <c r="I160" s="21"/>
      <c r="J160" s="25">
        <f>I160-H160</f>
        <v>0</v>
      </c>
      <c r="K160" s="20"/>
      <c r="L160" s="174"/>
    </row>
    <row r="161" spans="1:12" ht="33.75" customHeight="1" x14ac:dyDescent="0.25">
      <c r="A161" s="179" t="s">
        <v>245</v>
      </c>
      <c r="B161" s="322" t="s">
        <v>228</v>
      </c>
      <c r="C161" s="323"/>
      <c r="D161" s="324"/>
      <c r="E161" s="175" t="s">
        <v>224</v>
      </c>
      <c r="F161" s="175"/>
      <c r="G161" s="49"/>
      <c r="H161" s="15"/>
      <c r="I161" s="21"/>
      <c r="J161" s="25">
        <f t="shared" si="13"/>
        <v>0</v>
      </c>
      <c r="K161" s="20"/>
      <c r="L161" s="172" t="s">
        <v>204</v>
      </c>
    </row>
    <row r="162" spans="1:12" ht="25.5" customHeight="1" x14ac:dyDescent="0.25">
      <c r="A162" s="179"/>
      <c r="B162" s="325"/>
      <c r="C162" s="326"/>
      <c r="D162" s="327"/>
      <c r="E162" s="175" t="s">
        <v>225</v>
      </c>
      <c r="F162" s="175"/>
      <c r="G162" s="49"/>
      <c r="H162" s="15"/>
      <c r="I162" s="21"/>
      <c r="J162" s="25">
        <f>I162-H162</f>
        <v>0</v>
      </c>
      <c r="K162" s="20"/>
      <c r="L162" s="173"/>
    </row>
    <row r="163" spans="1:12" ht="22.5" customHeight="1" x14ac:dyDescent="0.25">
      <c r="A163" s="179"/>
      <c r="B163" s="328"/>
      <c r="C163" s="329"/>
      <c r="D163" s="330"/>
      <c r="E163" s="175" t="s">
        <v>226</v>
      </c>
      <c r="F163" s="175"/>
      <c r="G163" s="49"/>
      <c r="H163" s="15"/>
      <c r="I163" s="21"/>
      <c r="J163" s="25">
        <f>I163-H163</f>
        <v>0</v>
      </c>
      <c r="K163" s="20"/>
      <c r="L163" s="174"/>
    </row>
    <row r="164" spans="1:12" ht="25.5" customHeight="1" x14ac:dyDescent="0.25">
      <c r="A164" s="179" t="s">
        <v>246</v>
      </c>
      <c r="B164" s="322" t="s">
        <v>229</v>
      </c>
      <c r="C164" s="323"/>
      <c r="D164" s="324"/>
      <c r="E164" s="175" t="s">
        <v>224</v>
      </c>
      <c r="F164" s="175"/>
      <c r="G164" s="49"/>
      <c r="H164" s="15"/>
      <c r="I164" s="21"/>
      <c r="J164" s="25">
        <f t="shared" si="13"/>
        <v>0</v>
      </c>
      <c r="K164" s="20"/>
      <c r="L164" s="172" t="s">
        <v>205</v>
      </c>
    </row>
    <row r="165" spans="1:12" ht="15" customHeight="1" x14ac:dyDescent="0.25">
      <c r="A165" s="179"/>
      <c r="B165" s="325"/>
      <c r="C165" s="326"/>
      <c r="D165" s="327"/>
      <c r="E165" s="175" t="s">
        <v>225</v>
      </c>
      <c r="F165" s="175"/>
      <c r="G165" s="49"/>
      <c r="H165" s="15"/>
      <c r="I165" s="21"/>
      <c r="J165" s="25">
        <f t="shared" si="13"/>
        <v>0</v>
      </c>
      <c r="K165" s="20"/>
      <c r="L165" s="173"/>
    </row>
    <row r="166" spans="1:12" ht="15" customHeight="1" x14ac:dyDescent="0.25">
      <c r="A166" s="179"/>
      <c r="B166" s="328"/>
      <c r="C166" s="329"/>
      <c r="D166" s="330"/>
      <c r="E166" s="175" t="s">
        <v>226</v>
      </c>
      <c r="F166" s="175"/>
      <c r="G166" s="49"/>
      <c r="H166" s="15"/>
      <c r="I166" s="21"/>
      <c r="J166" s="25">
        <f t="shared" si="13"/>
        <v>0</v>
      </c>
      <c r="K166" s="20"/>
      <c r="L166" s="174"/>
    </row>
    <row r="167" spans="1:12" ht="29.25" customHeight="1" x14ac:dyDescent="0.25">
      <c r="A167" s="179" t="s">
        <v>247</v>
      </c>
      <c r="B167" s="171" t="s">
        <v>337</v>
      </c>
      <c r="C167" s="171"/>
      <c r="D167" s="171"/>
      <c r="E167" s="171" t="s">
        <v>69</v>
      </c>
      <c r="F167" s="171"/>
      <c r="G167" s="9"/>
      <c r="H167" s="47"/>
      <c r="I167" s="9"/>
      <c r="J167" s="7">
        <f t="shared" si="13"/>
        <v>0</v>
      </c>
      <c r="K167" s="8" t="str">
        <f t="shared" si="16"/>
        <v>N/A</v>
      </c>
      <c r="L167" s="176" t="s">
        <v>263</v>
      </c>
    </row>
    <row r="168" spans="1:12" x14ac:dyDescent="0.25">
      <c r="A168" s="179"/>
      <c r="B168" s="171"/>
      <c r="C168" s="171"/>
      <c r="D168" s="171"/>
      <c r="E168" s="171" t="s">
        <v>70</v>
      </c>
      <c r="F168" s="171"/>
      <c r="G168" s="9"/>
      <c r="H168" s="47"/>
      <c r="I168" s="9"/>
      <c r="J168" s="7">
        <f t="shared" si="13"/>
        <v>0</v>
      </c>
      <c r="K168" s="8" t="str">
        <f t="shared" si="16"/>
        <v>N/A</v>
      </c>
      <c r="L168" s="178"/>
    </row>
    <row r="169" spans="1:12" ht="33" x14ac:dyDescent="0.25">
      <c r="A169" s="179"/>
      <c r="B169" s="171"/>
      <c r="C169" s="171"/>
      <c r="D169" s="171"/>
      <c r="E169" s="183" t="s">
        <v>16</v>
      </c>
      <c r="F169" s="183"/>
      <c r="G169" s="48">
        <f>SUM(G167:G168)</f>
        <v>0</v>
      </c>
      <c r="H169" s="47">
        <f>SUM(H167:H168)</f>
        <v>0</v>
      </c>
      <c r="I169" s="47">
        <f>SUM(I167:I168)</f>
        <v>0</v>
      </c>
      <c r="J169" s="7">
        <f t="shared" si="13"/>
        <v>0</v>
      </c>
      <c r="K169" s="8" t="str">
        <f t="shared" si="16"/>
        <v>N/A</v>
      </c>
      <c r="L169" s="97" t="s">
        <v>212</v>
      </c>
    </row>
    <row r="170" spans="1:12" ht="33" x14ac:dyDescent="0.25">
      <c r="A170" s="196">
        <v>72</v>
      </c>
      <c r="B170" s="192" t="s">
        <v>150</v>
      </c>
      <c r="C170" s="169"/>
      <c r="D170" s="169"/>
      <c r="E170" s="169"/>
      <c r="F170" s="170"/>
      <c r="G170" s="49"/>
      <c r="H170" s="15"/>
      <c r="I170" s="15"/>
      <c r="J170" s="25">
        <f>I170-H170</f>
        <v>0</v>
      </c>
      <c r="K170" s="20"/>
      <c r="L170" s="26" t="s">
        <v>204</v>
      </c>
    </row>
    <row r="171" spans="1:12" ht="33" x14ac:dyDescent="0.25">
      <c r="A171" s="197"/>
      <c r="B171" s="192" t="s">
        <v>151</v>
      </c>
      <c r="C171" s="169"/>
      <c r="D171" s="169"/>
      <c r="E171" s="169"/>
      <c r="F171" s="170"/>
      <c r="G171" s="49"/>
      <c r="H171" s="15"/>
      <c r="I171" s="15"/>
      <c r="J171" s="25">
        <f t="shared" ref="J171:J172" si="17">I171-H171</f>
        <v>0</v>
      </c>
      <c r="K171" s="20"/>
      <c r="L171" s="26" t="s">
        <v>204</v>
      </c>
    </row>
    <row r="172" spans="1:12" ht="33" x14ac:dyDescent="0.25">
      <c r="A172" s="198"/>
      <c r="B172" s="192" t="s">
        <v>152</v>
      </c>
      <c r="C172" s="169"/>
      <c r="D172" s="169"/>
      <c r="E172" s="169"/>
      <c r="F172" s="170"/>
      <c r="G172" s="49"/>
      <c r="H172" s="15"/>
      <c r="I172" s="15"/>
      <c r="J172" s="25">
        <f t="shared" si="17"/>
        <v>0</v>
      </c>
      <c r="K172" s="20"/>
      <c r="L172" s="26" t="s">
        <v>204</v>
      </c>
    </row>
    <row r="173" spans="1:12" ht="28.5" customHeight="1" x14ac:dyDescent="0.25">
      <c r="A173" s="180" t="s">
        <v>313</v>
      </c>
      <c r="B173" s="171" t="s">
        <v>338</v>
      </c>
      <c r="C173" s="171"/>
      <c r="D173" s="171"/>
      <c r="E173" s="171" t="s">
        <v>69</v>
      </c>
      <c r="F173" s="171"/>
      <c r="G173" s="9"/>
      <c r="H173" s="47"/>
      <c r="I173" s="5"/>
      <c r="J173" s="7">
        <f t="shared" si="13"/>
        <v>0</v>
      </c>
      <c r="K173" s="8" t="str">
        <f t="shared" si="16"/>
        <v>N/A</v>
      </c>
      <c r="L173" s="189"/>
    </row>
    <row r="174" spans="1:12" x14ac:dyDescent="0.25">
      <c r="A174" s="181"/>
      <c r="B174" s="171"/>
      <c r="C174" s="171"/>
      <c r="D174" s="171"/>
      <c r="E174" s="171" t="s">
        <v>70</v>
      </c>
      <c r="F174" s="171"/>
      <c r="G174" s="9"/>
      <c r="H174" s="47"/>
      <c r="I174" s="5"/>
      <c r="J174" s="7">
        <f t="shared" si="13"/>
        <v>0</v>
      </c>
      <c r="K174" s="8" t="str">
        <f t="shared" si="16"/>
        <v>N/A</v>
      </c>
      <c r="L174" s="190"/>
    </row>
    <row r="175" spans="1:12" ht="33" x14ac:dyDescent="0.25">
      <c r="A175" s="182"/>
      <c r="B175" s="171"/>
      <c r="C175" s="171"/>
      <c r="D175" s="171"/>
      <c r="E175" s="183" t="s">
        <v>16</v>
      </c>
      <c r="F175" s="183"/>
      <c r="G175" s="48">
        <f>G173+G174</f>
        <v>0</v>
      </c>
      <c r="H175" s="47">
        <f>SUM(H173:H174)</f>
        <v>0</v>
      </c>
      <c r="I175" s="47">
        <f>SUM(I173:I174)</f>
        <v>0</v>
      </c>
      <c r="J175" s="7">
        <f t="shared" si="13"/>
        <v>0</v>
      </c>
      <c r="K175" s="8" t="str">
        <f t="shared" si="16"/>
        <v>N/A</v>
      </c>
      <c r="L175" s="97" t="s">
        <v>212</v>
      </c>
    </row>
    <row r="176" spans="1:12" x14ac:dyDescent="0.25">
      <c r="A176" s="180" t="s">
        <v>106</v>
      </c>
      <c r="B176" s="332" t="s">
        <v>153</v>
      </c>
      <c r="C176" s="333"/>
      <c r="D176" s="334"/>
      <c r="E176" s="187" t="s">
        <v>224</v>
      </c>
      <c r="F176" s="188"/>
      <c r="G176" s="24"/>
      <c r="H176" s="15"/>
      <c r="I176" s="15"/>
      <c r="J176" s="25">
        <f>I176-H176</f>
        <v>0</v>
      </c>
      <c r="K176" s="20"/>
      <c r="L176" s="193" t="s">
        <v>204</v>
      </c>
    </row>
    <row r="177" spans="1:12" ht="37.5" customHeight="1" x14ac:dyDescent="0.25">
      <c r="A177" s="182"/>
      <c r="B177" s="335"/>
      <c r="C177" s="336"/>
      <c r="D177" s="337"/>
      <c r="E177" s="187" t="s">
        <v>225</v>
      </c>
      <c r="F177" s="188"/>
      <c r="G177" s="24"/>
      <c r="H177" s="15"/>
      <c r="I177" s="15"/>
      <c r="J177" s="25">
        <f t="shared" ref="J177:J178" si="18">I177-H177</f>
        <v>0</v>
      </c>
      <c r="K177" s="20"/>
      <c r="L177" s="194"/>
    </row>
    <row r="178" spans="1:12" x14ac:dyDescent="0.25">
      <c r="A178" s="83"/>
      <c r="B178" s="338"/>
      <c r="C178" s="339"/>
      <c r="D178" s="340"/>
      <c r="E178" s="79" t="s">
        <v>16</v>
      </c>
      <c r="F178" s="80"/>
      <c r="G178" s="24"/>
      <c r="H178" s="15"/>
      <c r="I178" s="15"/>
      <c r="J178" s="25">
        <f t="shared" si="18"/>
        <v>0</v>
      </c>
      <c r="K178" s="20"/>
      <c r="L178" s="87"/>
    </row>
    <row r="179" spans="1:12" ht="49.5" customHeight="1" x14ac:dyDescent="0.25">
      <c r="A179" s="50" t="s">
        <v>110</v>
      </c>
      <c r="B179" s="171" t="s">
        <v>339</v>
      </c>
      <c r="C179" s="171"/>
      <c r="D179" s="171"/>
      <c r="E179" s="171"/>
      <c r="F179" s="171"/>
      <c r="G179" s="9"/>
      <c r="H179" s="47"/>
      <c r="I179" s="48"/>
      <c r="J179" s="75">
        <f t="shared" si="13"/>
        <v>0</v>
      </c>
      <c r="K179" s="52" t="str">
        <f t="shared" si="16"/>
        <v>N/A</v>
      </c>
      <c r="L179" s="53"/>
    </row>
    <row r="180" spans="1:12" ht="33" x14ac:dyDescent="0.25">
      <c r="A180" s="50" t="s">
        <v>111</v>
      </c>
      <c r="B180" s="195" t="s">
        <v>154</v>
      </c>
      <c r="C180" s="187"/>
      <c r="D180" s="187"/>
      <c r="E180" s="187"/>
      <c r="F180" s="188"/>
      <c r="G180" s="24"/>
      <c r="H180" s="15"/>
      <c r="I180" s="55"/>
      <c r="J180" s="25">
        <f>I180-H180</f>
        <v>0</v>
      </c>
      <c r="K180" s="20"/>
      <c r="L180" s="26" t="s">
        <v>204</v>
      </c>
    </row>
    <row r="181" spans="1:12" ht="33" x14ac:dyDescent="0.25">
      <c r="A181" s="50" t="s">
        <v>112</v>
      </c>
      <c r="B181" s="195" t="s">
        <v>155</v>
      </c>
      <c r="C181" s="187"/>
      <c r="D181" s="187"/>
      <c r="E181" s="187"/>
      <c r="F181" s="188"/>
      <c r="G181" s="24"/>
      <c r="H181" s="15"/>
      <c r="I181" s="55"/>
      <c r="J181" s="25">
        <f t="shared" ref="J181:J182" si="19">I181-H181</f>
        <v>0</v>
      </c>
      <c r="K181" s="20"/>
      <c r="L181" s="26" t="s">
        <v>204</v>
      </c>
    </row>
    <row r="182" spans="1:12" ht="33" x14ac:dyDescent="0.25">
      <c r="A182" s="50" t="s">
        <v>113</v>
      </c>
      <c r="B182" s="195" t="s">
        <v>156</v>
      </c>
      <c r="C182" s="187"/>
      <c r="D182" s="187"/>
      <c r="E182" s="187"/>
      <c r="F182" s="188"/>
      <c r="G182" s="24"/>
      <c r="H182" s="15"/>
      <c r="I182" s="55"/>
      <c r="J182" s="25">
        <f t="shared" si="19"/>
        <v>0</v>
      </c>
      <c r="K182" s="20"/>
      <c r="L182" s="26" t="s">
        <v>204</v>
      </c>
    </row>
    <row r="183" spans="1:12" ht="15.75" customHeight="1" x14ac:dyDescent="0.25">
      <c r="A183" s="166" t="s">
        <v>76</v>
      </c>
      <c r="B183" s="167"/>
      <c r="C183" s="167"/>
      <c r="D183" s="167"/>
      <c r="E183" s="167"/>
      <c r="F183" s="167"/>
      <c r="G183" s="167"/>
      <c r="H183" s="167"/>
      <c r="I183" s="167"/>
      <c r="J183" s="167"/>
      <c r="K183" s="167"/>
      <c r="L183" s="168"/>
    </row>
    <row r="184" spans="1:12" x14ac:dyDescent="0.25">
      <c r="A184" s="9">
        <v>79</v>
      </c>
      <c r="B184" s="171" t="s">
        <v>119</v>
      </c>
      <c r="C184" s="171"/>
      <c r="D184" s="171"/>
      <c r="E184" s="171"/>
      <c r="F184" s="171"/>
      <c r="G184" s="76"/>
      <c r="H184" s="9"/>
      <c r="I184" s="7"/>
      <c r="J184" s="7"/>
      <c r="K184" s="8"/>
      <c r="L184" s="96"/>
    </row>
    <row r="185" spans="1:12" ht="15" customHeight="1" x14ac:dyDescent="0.25">
      <c r="A185" s="9">
        <v>80</v>
      </c>
      <c r="B185" s="191" t="s">
        <v>254</v>
      </c>
      <c r="C185" s="191"/>
      <c r="D185" s="191"/>
      <c r="E185" s="191"/>
      <c r="F185" s="191"/>
      <c r="G185" s="76"/>
      <c r="H185" s="9"/>
      <c r="I185" s="7"/>
      <c r="J185" s="7">
        <f t="shared" ref="J185:J192" si="20">I185-H185</f>
        <v>0</v>
      </c>
      <c r="K185" s="8" t="str">
        <f t="shared" ref="K185:K192" si="21">IF(J185=0,"N/A","Please give reason for variation in figures")</f>
        <v>N/A</v>
      </c>
      <c r="L185" s="96"/>
    </row>
    <row r="186" spans="1:12" ht="18.75" customHeight="1" x14ac:dyDescent="0.25">
      <c r="A186" s="213">
        <v>81</v>
      </c>
      <c r="B186" s="171" t="s">
        <v>295</v>
      </c>
      <c r="C186" s="171"/>
      <c r="D186" s="171"/>
      <c r="E186" s="171"/>
      <c r="F186" s="171"/>
      <c r="G186" s="9"/>
      <c r="H186" s="9"/>
      <c r="I186" s="7"/>
      <c r="J186" s="7">
        <f t="shared" si="20"/>
        <v>0</v>
      </c>
      <c r="K186" s="8" t="str">
        <f t="shared" si="21"/>
        <v>N/A</v>
      </c>
      <c r="L186" s="96"/>
    </row>
    <row r="187" spans="1:12" ht="14.25" customHeight="1" x14ac:dyDescent="0.25">
      <c r="A187" s="213"/>
      <c r="B187" s="171" t="s">
        <v>296</v>
      </c>
      <c r="C187" s="171"/>
      <c r="D187" s="171"/>
      <c r="E187" s="171"/>
      <c r="F187" s="171"/>
      <c r="G187" s="9"/>
      <c r="H187" s="9"/>
      <c r="I187" s="7"/>
      <c r="J187" s="7">
        <f t="shared" si="20"/>
        <v>0</v>
      </c>
      <c r="K187" s="8" t="str">
        <f t="shared" si="21"/>
        <v>N/A</v>
      </c>
      <c r="L187" s="96"/>
    </row>
    <row r="188" spans="1:12" ht="14.25" customHeight="1" x14ac:dyDescent="0.25">
      <c r="A188" s="213"/>
      <c r="B188" s="171" t="s">
        <v>297</v>
      </c>
      <c r="C188" s="171"/>
      <c r="D188" s="171"/>
      <c r="E188" s="171"/>
      <c r="F188" s="171"/>
      <c r="G188" s="9"/>
      <c r="H188" s="9"/>
      <c r="I188" s="7"/>
      <c r="J188" s="7">
        <f t="shared" si="20"/>
        <v>0</v>
      </c>
      <c r="K188" s="8" t="str">
        <f t="shared" si="21"/>
        <v>N/A</v>
      </c>
      <c r="L188" s="96"/>
    </row>
    <row r="189" spans="1:12" ht="14.25" customHeight="1" x14ac:dyDescent="0.25">
      <c r="A189" s="9">
        <v>82</v>
      </c>
      <c r="B189" s="171" t="s">
        <v>294</v>
      </c>
      <c r="C189" s="171"/>
      <c r="D189" s="171"/>
      <c r="E189" s="171"/>
      <c r="F189" s="171"/>
      <c r="G189" s="76"/>
      <c r="H189" s="9"/>
      <c r="I189" s="7"/>
      <c r="J189" s="7">
        <f t="shared" si="20"/>
        <v>0</v>
      </c>
      <c r="K189" s="8" t="str">
        <f t="shared" si="21"/>
        <v>N/A</v>
      </c>
      <c r="L189" s="96"/>
    </row>
    <row r="190" spans="1:12" ht="14.25" customHeight="1" x14ac:dyDescent="0.25">
      <c r="A190" s="213">
        <v>83</v>
      </c>
      <c r="B190" s="171" t="s">
        <v>319</v>
      </c>
      <c r="C190" s="171"/>
      <c r="D190" s="171"/>
      <c r="E190" s="171"/>
      <c r="F190" s="171"/>
      <c r="G190" s="9"/>
      <c r="H190" s="9"/>
      <c r="I190" s="7"/>
      <c r="J190" s="7">
        <f t="shared" si="20"/>
        <v>0</v>
      </c>
      <c r="K190" s="8" t="str">
        <f t="shared" si="21"/>
        <v>N/A</v>
      </c>
      <c r="L190" s="96"/>
    </row>
    <row r="191" spans="1:12" ht="19.5" customHeight="1" x14ac:dyDescent="0.25">
      <c r="A191" s="213"/>
      <c r="B191" s="171" t="s">
        <v>320</v>
      </c>
      <c r="C191" s="171"/>
      <c r="D191" s="171"/>
      <c r="E191" s="171"/>
      <c r="F191" s="171"/>
      <c r="G191" s="9"/>
      <c r="H191" s="9"/>
      <c r="I191" s="7"/>
      <c r="J191" s="7">
        <f t="shared" si="20"/>
        <v>0</v>
      </c>
      <c r="K191" s="8" t="str">
        <f t="shared" si="21"/>
        <v>N/A</v>
      </c>
      <c r="L191" s="96"/>
    </row>
    <row r="192" spans="1:12" x14ac:dyDescent="0.25">
      <c r="A192" s="9">
        <v>84</v>
      </c>
      <c r="B192" s="171" t="s">
        <v>321</v>
      </c>
      <c r="C192" s="171"/>
      <c r="D192" s="171"/>
      <c r="E192" s="171"/>
      <c r="F192" s="171"/>
      <c r="G192" s="9"/>
      <c r="H192" s="9"/>
      <c r="I192" s="7"/>
      <c r="J192" s="7">
        <f t="shared" si="20"/>
        <v>0</v>
      </c>
      <c r="K192" s="8" t="str">
        <f t="shared" si="21"/>
        <v>N/A</v>
      </c>
      <c r="L192" s="96"/>
    </row>
    <row r="193" spans="1:12" x14ac:dyDescent="0.25">
      <c r="A193" s="166" t="s">
        <v>177</v>
      </c>
      <c r="B193" s="167"/>
      <c r="C193" s="167"/>
      <c r="D193" s="167"/>
      <c r="E193" s="167"/>
      <c r="F193" s="167"/>
      <c r="G193" s="167"/>
      <c r="H193" s="167"/>
      <c r="I193" s="167"/>
      <c r="J193" s="167"/>
      <c r="K193" s="167"/>
      <c r="L193" s="168"/>
    </row>
    <row r="194" spans="1:12" ht="72.75" customHeight="1" x14ac:dyDescent="0.25">
      <c r="A194" s="180" t="s">
        <v>275</v>
      </c>
      <c r="B194" s="192" t="s">
        <v>157</v>
      </c>
      <c r="C194" s="169"/>
      <c r="D194" s="169"/>
      <c r="E194" s="169"/>
      <c r="F194" s="170"/>
      <c r="G194" s="49"/>
      <c r="H194" s="15"/>
      <c r="I194" s="55"/>
      <c r="J194" s="25">
        <f>I194-H194</f>
        <v>0</v>
      </c>
      <c r="K194" s="20"/>
      <c r="L194" s="106" t="s">
        <v>373</v>
      </c>
    </row>
    <row r="195" spans="1:12" ht="74.25" customHeight="1" x14ac:dyDescent="0.25">
      <c r="A195" s="181"/>
      <c r="B195" s="192" t="s">
        <v>158</v>
      </c>
      <c r="C195" s="169"/>
      <c r="D195" s="169"/>
      <c r="E195" s="169"/>
      <c r="F195" s="170"/>
      <c r="G195" s="49"/>
      <c r="H195" s="15"/>
      <c r="I195" s="55"/>
      <c r="J195" s="25">
        <f t="shared" ref="J195:J196" si="22">I195-H195</f>
        <v>0</v>
      </c>
      <c r="K195" s="20"/>
      <c r="L195" s="106" t="s">
        <v>374</v>
      </c>
    </row>
    <row r="196" spans="1:12" ht="75" customHeight="1" x14ac:dyDescent="0.25">
      <c r="A196" s="182"/>
      <c r="B196" s="192" t="s">
        <v>159</v>
      </c>
      <c r="C196" s="169"/>
      <c r="D196" s="169"/>
      <c r="E196" s="169"/>
      <c r="F196" s="170"/>
      <c r="G196" s="49"/>
      <c r="H196" s="15"/>
      <c r="I196" s="55"/>
      <c r="J196" s="25">
        <f t="shared" si="22"/>
        <v>0</v>
      </c>
      <c r="K196" s="20"/>
      <c r="L196" s="106" t="s">
        <v>375</v>
      </c>
    </row>
    <row r="197" spans="1:12" ht="15" customHeight="1" x14ac:dyDescent="0.25">
      <c r="A197" s="166" t="s">
        <v>230</v>
      </c>
      <c r="B197" s="167"/>
      <c r="C197" s="167"/>
      <c r="D197" s="167"/>
      <c r="E197" s="167"/>
      <c r="F197" s="167"/>
      <c r="G197" s="167"/>
      <c r="H197" s="167"/>
      <c r="I197" s="167"/>
      <c r="J197" s="167"/>
      <c r="K197" s="167"/>
      <c r="L197" s="168"/>
    </row>
    <row r="198" spans="1:12" ht="42" customHeight="1" x14ac:dyDescent="0.25">
      <c r="A198" s="214" t="s">
        <v>248</v>
      </c>
      <c r="B198" s="205" t="s">
        <v>71</v>
      </c>
      <c r="C198" s="205"/>
      <c r="D198" s="205"/>
      <c r="E198" s="205"/>
      <c r="F198" s="205"/>
      <c r="G198" s="47"/>
      <c r="H198" s="47"/>
      <c r="I198" s="56"/>
      <c r="J198" s="7">
        <f t="shared" si="13"/>
        <v>0</v>
      </c>
      <c r="K198" s="8"/>
      <c r="L198" s="210" t="s">
        <v>340</v>
      </c>
    </row>
    <row r="199" spans="1:12" x14ac:dyDescent="0.25">
      <c r="A199" s="215"/>
      <c r="B199" s="205" t="s">
        <v>298</v>
      </c>
      <c r="C199" s="205"/>
      <c r="D199" s="205"/>
      <c r="E199" s="205"/>
      <c r="F199" s="205"/>
      <c r="G199" s="47"/>
      <c r="H199" s="47"/>
      <c r="I199" s="56"/>
      <c r="J199" s="7">
        <f t="shared" si="13"/>
        <v>0</v>
      </c>
      <c r="K199" s="8"/>
      <c r="L199" s="211"/>
    </row>
    <row r="200" spans="1:12" x14ac:dyDescent="0.25">
      <c r="A200" s="215"/>
      <c r="B200" s="205" t="s">
        <v>299</v>
      </c>
      <c r="C200" s="205"/>
      <c r="D200" s="205"/>
      <c r="E200" s="205"/>
      <c r="F200" s="205"/>
      <c r="G200" s="47"/>
      <c r="H200" s="47"/>
      <c r="I200" s="56"/>
      <c r="J200" s="7">
        <f t="shared" si="13"/>
        <v>0</v>
      </c>
      <c r="K200" s="8"/>
      <c r="L200" s="211"/>
    </row>
    <row r="201" spans="1:12" x14ac:dyDescent="0.25">
      <c r="A201" s="215"/>
      <c r="B201" s="205" t="s">
        <v>300</v>
      </c>
      <c r="C201" s="205"/>
      <c r="D201" s="205"/>
      <c r="E201" s="205"/>
      <c r="F201" s="205"/>
      <c r="G201" s="47"/>
      <c r="H201" s="47"/>
      <c r="I201" s="56"/>
      <c r="J201" s="7">
        <f t="shared" si="13"/>
        <v>0</v>
      </c>
      <c r="K201" s="8"/>
      <c r="L201" s="211"/>
    </row>
    <row r="202" spans="1:12" x14ac:dyDescent="0.25">
      <c r="A202" s="216"/>
      <c r="B202" s="205" t="s">
        <v>314</v>
      </c>
      <c r="C202" s="205"/>
      <c r="D202" s="205"/>
      <c r="E202" s="205"/>
      <c r="F202" s="205"/>
      <c r="G202" s="47"/>
      <c r="H202" s="47"/>
      <c r="I202" s="56"/>
      <c r="J202" s="7">
        <f t="shared" si="13"/>
        <v>0</v>
      </c>
      <c r="K202" s="8"/>
      <c r="L202" s="212"/>
    </row>
    <row r="203" spans="1:12" ht="15.75" customHeight="1" x14ac:dyDescent="0.25">
      <c r="A203" s="166" t="s">
        <v>183</v>
      </c>
      <c r="B203" s="167"/>
      <c r="C203" s="167"/>
      <c r="D203" s="167"/>
      <c r="E203" s="167"/>
      <c r="F203" s="167"/>
      <c r="G203" s="167"/>
      <c r="H203" s="167"/>
      <c r="I203" s="167"/>
      <c r="J203" s="167"/>
      <c r="K203" s="167"/>
      <c r="L203" s="168"/>
    </row>
    <row r="204" spans="1:12" ht="24.6" customHeight="1" x14ac:dyDescent="0.25">
      <c r="A204" s="208" t="s">
        <v>341</v>
      </c>
      <c r="B204" s="209"/>
      <c r="C204" s="209"/>
      <c r="D204" s="209"/>
      <c r="E204" s="209"/>
      <c r="F204" s="209"/>
      <c r="G204" s="209"/>
      <c r="H204" s="209"/>
      <c r="I204" s="209"/>
      <c r="J204" s="209"/>
      <c r="K204" s="209"/>
      <c r="L204" s="96"/>
    </row>
    <row r="205" spans="1:12" x14ac:dyDescent="0.25">
      <c r="A205" s="179" t="s">
        <v>249</v>
      </c>
      <c r="B205" s="199" t="s">
        <v>342</v>
      </c>
      <c r="C205" s="200"/>
      <c r="D205" s="171" t="s">
        <v>72</v>
      </c>
      <c r="E205" s="206" t="s">
        <v>73</v>
      </c>
      <c r="F205" s="207"/>
      <c r="G205" s="30"/>
      <c r="H205" s="9"/>
      <c r="I205" s="9"/>
      <c r="J205" s="7">
        <f t="shared" si="13"/>
        <v>0</v>
      </c>
      <c r="K205" s="8"/>
      <c r="L205" s="28"/>
    </row>
    <row r="206" spans="1:12" x14ac:dyDescent="0.25">
      <c r="A206" s="179"/>
      <c r="B206" s="201"/>
      <c r="C206" s="202"/>
      <c r="D206" s="171"/>
      <c r="E206" s="206" t="s">
        <v>74</v>
      </c>
      <c r="F206" s="207"/>
      <c r="G206" s="76"/>
      <c r="H206" s="9"/>
      <c r="I206" s="9"/>
      <c r="J206" s="7">
        <f t="shared" si="13"/>
        <v>0</v>
      </c>
      <c r="K206" s="8"/>
      <c r="L206" s="81"/>
    </row>
    <row r="207" spans="1:12" x14ac:dyDescent="0.25">
      <c r="A207" s="179"/>
      <c r="B207" s="201"/>
      <c r="C207" s="202"/>
      <c r="D207" s="171"/>
      <c r="E207" s="206" t="s">
        <v>185</v>
      </c>
      <c r="F207" s="207"/>
      <c r="G207" s="76"/>
      <c r="H207" s="9"/>
      <c r="I207" s="9"/>
      <c r="J207" s="7">
        <f t="shared" si="13"/>
        <v>0</v>
      </c>
      <c r="K207" s="8"/>
      <c r="L207" s="81"/>
    </row>
    <row r="208" spans="1:12" x14ac:dyDescent="0.25">
      <c r="A208" s="179"/>
      <c r="B208" s="201"/>
      <c r="C208" s="202"/>
      <c r="D208" s="171" t="s">
        <v>75</v>
      </c>
      <c r="E208" s="206" t="s">
        <v>73</v>
      </c>
      <c r="F208" s="207"/>
      <c r="G208" s="76"/>
      <c r="H208" s="9"/>
      <c r="I208" s="9"/>
      <c r="J208" s="7">
        <f t="shared" si="13"/>
        <v>0</v>
      </c>
      <c r="K208" s="8"/>
      <c r="L208" s="28"/>
    </row>
    <row r="209" spans="1:12" x14ac:dyDescent="0.25">
      <c r="A209" s="179"/>
      <c r="B209" s="201"/>
      <c r="C209" s="202"/>
      <c r="D209" s="171"/>
      <c r="E209" s="206" t="s">
        <v>74</v>
      </c>
      <c r="F209" s="207"/>
      <c r="G209" s="76"/>
      <c r="H209" s="9"/>
      <c r="I209" s="9"/>
      <c r="J209" s="7">
        <f t="shared" si="13"/>
        <v>0</v>
      </c>
      <c r="K209" s="8"/>
      <c r="L209" s="81"/>
    </row>
    <row r="210" spans="1:12" x14ac:dyDescent="0.25">
      <c r="A210" s="179"/>
      <c r="B210" s="201"/>
      <c r="C210" s="202"/>
      <c r="D210" s="171"/>
      <c r="E210" s="206" t="s">
        <v>185</v>
      </c>
      <c r="F210" s="207"/>
      <c r="G210" s="76"/>
      <c r="H210" s="9"/>
      <c r="I210" s="9"/>
      <c r="J210" s="7">
        <f t="shared" si="13"/>
        <v>0</v>
      </c>
      <c r="K210" s="8"/>
      <c r="L210" s="81"/>
    </row>
    <row r="211" spans="1:12" x14ac:dyDescent="0.25">
      <c r="A211" s="180" t="s">
        <v>250</v>
      </c>
      <c r="B211" s="199" t="s">
        <v>301</v>
      </c>
      <c r="C211" s="200"/>
      <c r="D211" s="171" t="s">
        <v>72</v>
      </c>
      <c r="E211" s="206" t="s">
        <v>73</v>
      </c>
      <c r="F211" s="207"/>
      <c r="G211" s="76"/>
      <c r="H211" s="9"/>
      <c r="I211" s="9"/>
      <c r="J211" s="7">
        <f t="shared" si="13"/>
        <v>0</v>
      </c>
      <c r="K211" s="8"/>
      <c r="L211" s="189" t="s">
        <v>310</v>
      </c>
    </row>
    <row r="212" spans="1:12" x14ac:dyDescent="0.25">
      <c r="A212" s="181"/>
      <c r="B212" s="201"/>
      <c r="C212" s="202"/>
      <c r="D212" s="171"/>
      <c r="E212" s="206" t="s">
        <v>74</v>
      </c>
      <c r="F212" s="207"/>
      <c r="G212" s="76"/>
      <c r="H212" s="9"/>
      <c r="I212" s="9"/>
      <c r="J212" s="7">
        <f t="shared" si="13"/>
        <v>0</v>
      </c>
      <c r="K212" s="8"/>
      <c r="L212" s="331"/>
    </row>
    <row r="213" spans="1:12" x14ac:dyDescent="0.25">
      <c r="A213" s="181"/>
      <c r="B213" s="201"/>
      <c r="C213" s="202"/>
      <c r="D213" s="171"/>
      <c r="E213" s="206" t="s">
        <v>185</v>
      </c>
      <c r="F213" s="207"/>
      <c r="G213" s="76"/>
      <c r="H213" s="9"/>
      <c r="I213" s="9"/>
      <c r="J213" s="7">
        <f t="shared" si="13"/>
        <v>0</v>
      </c>
      <c r="K213" s="8"/>
      <c r="L213" s="331"/>
    </row>
    <row r="214" spans="1:12" x14ac:dyDescent="0.25">
      <c r="A214" s="181"/>
      <c r="B214" s="201"/>
      <c r="C214" s="202"/>
      <c r="D214" s="171" t="s">
        <v>75</v>
      </c>
      <c r="E214" s="206" t="s">
        <v>73</v>
      </c>
      <c r="F214" s="207"/>
      <c r="G214" s="76"/>
      <c r="H214" s="9"/>
      <c r="I214" s="9"/>
      <c r="J214" s="7">
        <f t="shared" si="13"/>
        <v>0</v>
      </c>
      <c r="K214" s="8"/>
      <c r="L214" s="331"/>
    </row>
    <row r="215" spans="1:12" x14ac:dyDescent="0.25">
      <c r="A215" s="181"/>
      <c r="B215" s="201"/>
      <c r="C215" s="202"/>
      <c r="D215" s="171"/>
      <c r="E215" s="206" t="s">
        <v>74</v>
      </c>
      <c r="F215" s="207"/>
      <c r="G215" s="76"/>
      <c r="H215" s="9"/>
      <c r="I215" s="9"/>
      <c r="J215" s="7">
        <f t="shared" si="13"/>
        <v>0</v>
      </c>
      <c r="K215" s="8"/>
      <c r="L215" s="331"/>
    </row>
    <row r="216" spans="1:12" x14ac:dyDescent="0.25">
      <c r="A216" s="181"/>
      <c r="B216" s="201"/>
      <c r="C216" s="202"/>
      <c r="D216" s="171"/>
      <c r="E216" s="206" t="s">
        <v>185</v>
      </c>
      <c r="F216" s="207"/>
      <c r="G216" s="76"/>
      <c r="H216" s="9"/>
      <c r="I216" s="9"/>
      <c r="J216" s="7">
        <f t="shared" si="13"/>
        <v>0</v>
      </c>
      <c r="K216" s="8"/>
      <c r="L216" s="190"/>
    </row>
    <row r="217" spans="1:12" x14ac:dyDescent="0.25">
      <c r="A217" s="180" t="s">
        <v>251</v>
      </c>
      <c r="B217" s="199" t="s">
        <v>343</v>
      </c>
      <c r="C217" s="200"/>
      <c r="D217" s="171" t="s">
        <v>72</v>
      </c>
      <c r="E217" s="206" t="s">
        <v>73</v>
      </c>
      <c r="F217" s="207"/>
      <c r="G217" s="76"/>
      <c r="H217" s="9"/>
      <c r="I217" s="9"/>
      <c r="J217" s="7">
        <f t="shared" si="13"/>
        <v>0</v>
      </c>
      <c r="K217" s="8"/>
      <c r="L217" s="28"/>
    </row>
    <row r="218" spans="1:12" x14ac:dyDescent="0.25">
      <c r="A218" s="181"/>
      <c r="B218" s="201"/>
      <c r="C218" s="202"/>
      <c r="D218" s="171"/>
      <c r="E218" s="206" t="s">
        <v>74</v>
      </c>
      <c r="F218" s="207"/>
      <c r="G218" s="76"/>
      <c r="H218" s="9"/>
      <c r="I218" s="9"/>
      <c r="J218" s="7">
        <f t="shared" si="13"/>
        <v>0</v>
      </c>
      <c r="K218" s="8"/>
      <c r="L218" s="81"/>
    </row>
    <row r="219" spans="1:12" x14ac:dyDescent="0.25">
      <c r="A219" s="181"/>
      <c r="B219" s="201"/>
      <c r="C219" s="202"/>
      <c r="D219" s="171"/>
      <c r="E219" s="206" t="s">
        <v>185</v>
      </c>
      <c r="F219" s="207"/>
      <c r="G219" s="76"/>
      <c r="H219" s="9"/>
      <c r="I219" s="9"/>
      <c r="J219" s="7">
        <f t="shared" si="13"/>
        <v>0</v>
      </c>
      <c r="K219" s="8"/>
      <c r="L219" s="81"/>
    </row>
    <row r="220" spans="1:12" x14ac:dyDescent="0.25">
      <c r="A220" s="181"/>
      <c r="B220" s="201"/>
      <c r="C220" s="202"/>
      <c r="D220" s="171" t="s">
        <v>75</v>
      </c>
      <c r="E220" s="206" t="s">
        <v>73</v>
      </c>
      <c r="F220" s="207"/>
      <c r="G220" s="76"/>
      <c r="H220" s="9"/>
      <c r="I220" s="9"/>
      <c r="J220" s="7">
        <f t="shared" si="13"/>
        <v>0</v>
      </c>
      <c r="K220" s="8"/>
      <c r="L220" s="28"/>
    </row>
    <row r="221" spans="1:12" x14ac:dyDescent="0.25">
      <c r="A221" s="181"/>
      <c r="B221" s="201"/>
      <c r="C221" s="202"/>
      <c r="D221" s="171"/>
      <c r="E221" s="206" t="s">
        <v>74</v>
      </c>
      <c r="F221" s="207"/>
      <c r="G221" s="76"/>
      <c r="H221" s="9"/>
      <c r="I221" s="9"/>
      <c r="J221" s="7">
        <f t="shared" si="13"/>
        <v>0</v>
      </c>
      <c r="K221" s="8"/>
      <c r="L221" s="81"/>
    </row>
    <row r="222" spans="1:12" x14ac:dyDescent="0.25">
      <c r="A222" s="181"/>
      <c r="B222" s="201"/>
      <c r="C222" s="202"/>
      <c r="D222" s="171"/>
      <c r="E222" s="206" t="s">
        <v>185</v>
      </c>
      <c r="F222" s="207"/>
      <c r="G222" s="76"/>
      <c r="H222" s="9"/>
      <c r="I222" s="9"/>
      <c r="J222" s="7">
        <f t="shared" si="13"/>
        <v>0</v>
      </c>
      <c r="K222" s="8"/>
      <c r="L222" s="81"/>
    </row>
    <row r="223" spans="1:12" ht="49.5" x14ac:dyDescent="0.25">
      <c r="A223" s="181"/>
      <c r="B223" s="267" t="s">
        <v>344</v>
      </c>
      <c r="C223" s="268"/>
      <c r="D223" s="217" t="s">
        <v>72</v>
      </c>
      <c r="E223" s="195" t="s">
        <v>73</v>
      </c>
      <c r="F223" s="188"/>
      <c r="G223" s="24"/>
      <c r="H223" s="21"/>
      <c r="I223" s="21"/>
      <c r="J223" s="21">
        <f>I223-H223</f>
        <v>0</v>
      </c>
      <c r="K223" s="20"/>
      <c r="L223" s="26" t="s">
        <v>255</v>
      </c>
    </row>
    <row r="224" spans="1:12" x14ac:dyDescent="0.25">
      <c r="A224" s="181"/>
      <c r="B224" s="269"/>
      <c r="C224" s="270"/>
      <c r="D224" s="217"/>
      <c r="E224" s="195" t="s">
        <v>74</v>
      </c>
      <c r="F224" s="188"/>
      <c r="G224" s="24"/>
      <c r="H224" s="21"/>
      <c r="I224" s="21"/>
      <c r="J224" s="21">
        <f t="shared" ref="J224:J228" si="23">I224-H224</f>
        <v>0</v>
      </c>
      <c r="K224" s="20"/>
      <c r="L224" s="86" t="s">
        <v>214</v>
      </c>
    </row>
    <row r="225" spans="1:12" ht="33" x14ac:dyDescent="0.25">
      <c r="A225" s="181"/>
      <c r="B225" s="269"/>
      <c r="C225" s="270"/>
      <c r="D225" s="217"/>
      <c r="E225" s="195" t="s">
        <v>178</v>
      </c>
      <c r="F225" s="188"/>
      <c r="G225" s="24"/>
      <c r="H225" s="21"/>
      <c r="I225" s="21"/>
      <c r="J225" s="21">
        <f t="shared" si="23"/>
        <v>0</v>
      </c>
      <c r="K225" s="20"/>
      <c r="L225" s="86" t="s">
        <v>215</v>
      </c>
    </row>
    <row r="226" spans="1:12" ht="49.5" x14ac:dyDescent="0.25">
      <c r="A226" s="181"/>
      <c r="B226" s="269"/>
      <c r="C226" s="270"/>
      <c r="D226" s="217" t="s">
        <v>160</v>
      </c>
      <c r="E226" s="195" t="s">
        <v>73</v>
      </c>
      <c r="F226" s="188"/>
      <c r="G226" s="24"/>
      <c r="H226" s="21"/>
      <c r="I226" s="21"/>
      <c r="J226" s="21">
        <f t="shared" si="23"/>
        <v>0</v>
      </c>
      <c r="K226" s="20"/>
      <c r="L226" s="26" t="s">
        <v>240</v>
      </c>
    </row>
    <row r="227" spans="1:12" ht="33" x14ac:dyDescent="0.25">
      <c r="A227" s="181"/>
      <c r="B227" s="269"/>
      <c r="C227" s="270"/>
      <c r="D227" s="217"/>
      <c r="E227" s="195" t="s">
        <v>74</v>
      </c>
      <c r="F227" s="188"/>
      <c r="G227" s="24"/>
      <c r="H227" s="21"/>
      <c r="I227" s="21"/>
      <c r="J227" s="21">
        <f t="shared" si="23"/>
        <v>0</v>
      </c>
      <c r="K227" s="20"/>
      <c r="L227" s="86" t="s">
        <v>238</v>
      </c>
    </row>
    <row r="228" spans="1:12" ht="33" x14ac:dyDescent="0.25">
      <c r="A228" s="182"/>
      <c r="B228" s="269"/>
      <c r="C228" s="270"/>
      <c r="D228" s="217"/>
      <c r="E228" s="195" t="s">
        <v>178</v>
      </c>
      <c r="F228" s="188"/>
      <c r="G228" s="24"/>
      <c r="H228" s="21"/>
      <c r="I228" s="21"/>
      <c r="J228" s="21">
        <f t="shared" si="23"/>
        <v>0</v>
      </c>
      <c r="K228" s="20"/>
      <c r="L228" s="86" t="s">
        <v>239</v>
      </c>
    </row>
    <row r="229" spans="1:12" x14ac:dyDescent="0.25">
      <c r="A229" s="180" t="s">
        <v>107</v>
      </c>
      <c r="B229" s="199" t="s">
        <v>345</v>
      </c>
      <c r="C229" s="200"/>
      <c r="D229" s="171" t="s">
        <v>72</v>
      </c>
      <c r="E229" s="206" t="s">
        <v>73</v>
      </c>
      <c r="F229" s="207"/>
      <c r="G229" s="76"/>
      <c r="H229" s="9"/>
      <c r="I229" s="9"/>
      <c r="J229" s="7">
        <f t="shared" si="13"/>
        <v>0</v>
      </c>
      <c r="K229" s="8" t="str">
        <f t="shared" ref="K229:K252" si="24">IF(J229=0,"N/A","Please give reason for variation in figures")</f>
        <v>N/A</v>
      </c>
      <c r="L229" s="28"/>
    </row>
    <row r="230" spans="1:12" x14ac:dyDescent="0.25">
      <c r="A230" s="181"/>
      <c r="B230" s="201"/>
      <c r="C230" s="202"/>
      <c r="D230" s="171"/>
      <c r="E230" s="206" t="s">
        <v>74</v>
      </c>
      <c r="F230" s="207"/>
      <c r="G230" s="76"/>
      <c r="H230" s="9"/>
      <c r="I230" s="9"/>
      <c r="J230" s="7">
        <f t="shared" si="13"/>
        <v>0</v>
      </c>
      <c r="K230" s="8" t="str">
        <f t="shared" si="24"/>
        <v>N/A</v>
      </c>
      <c r="L230" s="81"/>
    </row>
    <row r="231" spans="1:12" x14ac:dyDescent="0.25">
      <c r="A231" s="181"/>
      <c r="B231" s="201"/>
      <c r="C231" s="202"/>
      <c r="D231" s="171"/>
      <c r="E231" s="206" t="s">
        <v>185</v>
      </c>
      <c r="F231" s="207"/>
      <c r="G231" s="76"/>
      <c r="H231" s="9"/>
      <c r="I231" s="9"/>
      <c r="J231" s="7">
        <f t="shared" si="13"/>
        <v>0</v>
      </c>
      <c r="K231" s="8" t="str">
        <f t="shared" si="24"/>
        <v>N/A</v>
      </c>
      <c r="L231" s="81"/>
    </row>
    <row r="232" spans="1:12" x14ac:dyDescent="0.25">
      <c r="A232" s="181"/>
      <c r="B232" s="201"/>
      <c r="C232" s="202"/>
      <c r="D232" s="171" t="s">
        <v>75</v>
      </c>
      <c r="E232" s="206" t="s">
        <v>73</v>
      </c>
      <c r="F232" s="207"/>
      <c r="G232" s="76"/>
      <c r="H232" s="9"/>
      <c r="I232" s="9"/>
      <c r="J232" s="7">
        <f t="shared" si="13"/>
        <v>0</v>
      </c>
      <c r="K232" s="8" t="str">
        <f t="shared" si="24"/>
        <v>N/A</v>
      </c>
      <c r="L232" s="28"/>
    </row>
    <row r="233" spans="1:12" x14ac:dyDescent="0.25">
      <c r="A233" s="181"/>
      <c r="B233" s="201"/>
      <c r="C233" s="202"/>
      <c r="D233" s="171"/>
      <c r="E233" s="206" t="s">
        <v>74</v>
      </c>
      <c r="F233" s="207"/>
      <c r="G233" s="76"/>
      <c r="H233" s="9"/>
      <c r="I233" s="9"/>
      <c r="J233" s="7">
        <f t="shared" si="13"/>
        <v>0</v>
      </c>
      <c r="K233" s="8" t="str">
        <f t="shared" si="24"/>
        <v>N/A</v>
      </c>
      <c r="L233" s="81"/>
    </row>
    <row r="234" spans="1:12" x14ac:dyDescent="0.25">
      <c r="A234" s="181"/>
      <c r="B234" s="201"/>
      <c r="C234" s="202"/>
      <c r="D234" s="171"/>
      <c r="E234" s="206" t="s">
        <v>185</v>
      </c>
      <c r="F234" s="207"/>
      <c r="G234" s="76"/>
      <c r="H234" s="9"/>
      <c r="I234" s="9"/>
      <c r="J234" s="7">
        <f t="shared" si="13"/>
        <v>0</v>
      </c>
      <c r="K234" s="8" t="str">
        <f t="shared" si="24"/>
        <v>N/A</v>
      </c>
      <c r="L234" s="81"/>
    </row>
    <row r="235" spans="1:12" ht="33" x14ac:dyDescent="0.25">
      <c r="A235" s="181"/>
      <c r="B235" s="267" t="s">
        <v>346</v>
      </c>
      <c r="C235" s="268"/>
      <c r="D235" s="218" t="s">
        <v>72</v>
      </c>
      <c r="E235" s="195" t="s">
        <v>73</v>
      </c>
      <c r="F235" s="188"/>
      <c r="G235" s="25"/>
      <c r="H235" s="25"/>
      <c r="I235" s="25"/>
      <c r="J235" s="25">
        <f>I235-H235</f>
        <v>0</v>
      </c>
      <c r="K235" s="20" t="str">
        <f t="shared" si="24"/>
        <v>N/A</v>
      </c>
      <c r="L235" s="26" t="s">
        <v>242</v>
      </c>
    </row>
    <row r="236" spans="1:12" ht="33" x14ac:dyDescent="0.25">
      <c r="A236" s="181"/>
      <c r="B236" s="269"/>
      <c r="C236" s="270"/>
      <c r="D236" s="219"/>
      <c r="E236" s="195" t="s">
        <v>74</v>
      </c>
      <c r="F236" s="188"/>
      <c r="G236" s="25"/>
      <c r="H236" s="21"/>
      <c r="I236" s="21"/>
      <c r="J236" s="25">
        <f t="shared" ref="J236:J240" si="25">I236-H236</f>
        <v>0</v>
      </c>
      <c r="K236" s="20"/>
      <c r="L236" s="26" t="s">
        <v>216</v>
      </c>
    </row>
    <row r="237" spans="1:12" ht="33" x14ac:dyDescent="0.25">
      <c r="A237" s="181"/>
      <c r="B237" s="269"/>
      <c r="C237" s="270"/>
      <c r="D237" s="219"/>
      <c r="E237" s="195" t="s">
        <v>185</v>
      </c>
      <c r="F237" s="188"/>
      <c r="G237" s="25"/>
      <c r="H237" s="21"/>
      <c r="I237" s="21"/>
      <c r="J237" s="25">
        <f t="shared" si="25"/>
        <v>0</v>
      </c>
      <c r="K237" s="20"/>
      <c r="L237" s="26" t="s">
        <v>217</v>
      </c>
    </row>
    <row r="238" spans="1:12" ht="49.5" x14ac:dyDescent="0.25">
      <c r="A238" s="181"/>
      <c r="B238" s="269"/>
      <c r="C238" s="270"/>
      <c r="D238" s="217" t="s">
        <v>75</v>
      </c>
      <c r="E238" s="195" t="s">
        <v>73</v>
      </c>
      <c r="F238" s="188"/>
      <c r="G238" s="25"/>
      <c r="H238" s="21"/>
      <c r="I238" s="21"/>
      <c r="J238" s="25">
        <f t="shared" si="25"/>
        <v>0</v>
      </c>
      <c r="K238" s="20"/>
      <c r="L238" s="26" t="s">
        <v>241</v>
      </c>
    </row>
    <row r="239" spans="1:12" ht="33" x14ac:dyDescent="0.25">
      <c r="A239" s="181"/>
      <c r="B239" s="269"/>
      <c r="C239" s="270"/>
      <c r="D239" s="217"/>
      <c r="E239" s="195" t="s">
        <v>74</v>
      </c>
      <c r="F239" s="188"/>
      <c r="G239" s="25"/>
      <c r="H239" s="21"/>
      <c r="I239" s="21"/>
      <c r="J239" s="25">
        <f t="shared" si="25"/>
        <v>0</v>
      </c>
      <c r="K239" s="20"/>
      <c r="L239" s="86" t="s">
        <v>238</v>
      </c>
    </row>
    <row r="240" spans="1:12" ht="33" x14ac:dyDescent="0.25">
      <c r="A240" s="182"/>
      <c r="B240" s="269"/>
      <c r="C240" s="270"/>
      <c r="D240" s="217"/>
      <c r="E240" s="195" t="s">
        <v>185</v>
      </c>
      <c r="F240" s="188"/>
      <c r="G240" s="25"/>
      <c r="H240" s="21"/>
      <c r="I240" s="21"/>
      <c r="J240" s="25">
        <f t="shared" si="25"/>
        <v>0</v>
      </c>
      <c r="K240" s="20"/>
      <c r="L240" s="86" t="s">
        <v>239</v>
      </c>
    </row>
    <row r="241" spans="1:12" x14ac:dyDescent="0.25">
      <c r="A241" s="180" t="s">
        <v>108</v>
      </c>
      <c r="B241" s="199" t="s">
        <v>311</v>
      </c>
      <c r="C241" s="200"/>
      <c r="D241" s="171" t="s">
        <v>72</v>
      </c>
      <c r="E241" s="206" t="s">
        <v>73</v>
      </c>
      <c r="F241" s="207"/>
      <c r="G241" s="30"/>
      <c r="H241" s="9"/>
      <c r="I241" s="9"/>
      <c r="J241" s="7">
        <f t="shared" si="13"/>
        <v>0</v>
      </c>
      <c r="K241" s="8" t="str">
        <f t="shared" si="24"/>
        <v>N/A</v>
      </c>
      <c r="L241" s="189" t="s">
        <v>312</v>
      </c>
    </row>
    <row r="242" spans="1:12" x14ac:dyDescent="0.25">
      <c r="A242" s="181"/>
      <c r="B242" s="201"/>
      <c r="C242" s="202"/>
      <c r="D242" s="171"/>
      <c r="E242" s="206" t="s">
        <v>74</v>
      </c>
      <c r="F242" s="207"/>
      <c r="G242" s="76"/>
      <c r="H242" s="9"/>
      <c r="I242" s="9"/>
      <c r="J242" s="7">
        <f t="shared" si="13"/>
        <v>0</v>
      </c>
      <c r="K242" s="8" t="str">
        <f t="shared" si="24"/>
        <v>N/A</v>
      </c>
      <c r="L242" s="331"/>
    </row>
    <row r="243" spans="1:12" x14ac:dyDescent="0.25">
      <c r="A243" s="181"/>
      <c r="B243" s="201"/>
      <c r="C243" s="202"/>
      <c r="D243" s="171"/>
      <c r="E243" s="206" t="s">
        <v>185</v>
      </c>
      <c r="F243" s="207"/>
      <c r="G243" s="76"/>
      <c r="H243" s="9"/>
      <c r="I243" s="9"/>
      <c r="J243" s="7">
        <f t="shared" si="13"/>
        <v>0</v>
      </c>
      <c r="K243" s="8" t="str">
        <f t="shared" si="24"/>
        <v>N/A</v>
      </c>
      <c r="L243" s="331"/>
    </row>
    <row r="244" spans="1:12" x14ac:dyDescent="0.25">
      <c r="A244" s="181"/>
      <c r="B244" s="201"/>
      <c r="C244" s="202"/>
      <c r="D244" s="171" t="s">
        <v>75</v>
      </c>
      <c r="E244" s="206" t="s">
        <v>73</v>
      </c>
      <c r="F244" s="207"/>
      <c r="G244" s="76"/>
      <c r="H244" s="9"/>
      <c r="I244" s="9"/>
      <c r="J244" s="7">
        <f t="shared" si="13"/>
        <v>0</v>
      </c>
      <c r="K244" s="8" t="str">
        <f t="shared" si="24"/>
        <v>N/A</v>
      </c>
      <c r="L244" s="331"/>
    </row>
    <row r="245" spans="1:12" x14ac:dyDescent="0.25">
      <c r="A245" s="181"/>
      <c r="B245" s="201"/>
      <c r="C245" s="202"/>
      <c r="D245" s="171"/>
      <c r="E245" s="206" t="s">
        <v>74</v>
      </c>
      <c r="F245" s="207"/>
      <c r="G245" s="76"/>
      <c r="H245" s="9"/>
      <c r="I245" s="9"/>
      <c r="J245" s="7">
        <f t="shared" si="13"/>
        <v>0</v>
      </c>
      <c r="K245" s="8" t="str">
        <f t="shared" si="24"/>
        <v>N/A</v>
      </c>
      <c r="L245" s="331"/>
    </row>
    <row r="246" spans="1:12" x14ac:dyDescent="0.25">
      <c r="A246" s="181"/>
      <c r="B246" s="203"/>
      <c r="C246" s="204"/>
      <c r="D246" s="171"/>
      <c r="E246" s="206" t="s">
        <v>185</v>
      </c>
      <c r="F246" s="207"/>
      <c r="G246" s="76"/>
      <c r="H246" s="9"/>
      <c r="I246" s="9"/>
      <c r="J246" s="7">
        <f t="shared" si="13"/>
        <v>0</v>
      </c>
      <c r="K246" s="8" t="str">
        <f t="shared" si="24"/>
        <v>N/A</v>
      </c>
      <c r="L246" s="190"/>
    </row>
    <row r="247" spans="1:12" x14ac:dyDescent="0.25">
      <c r="A247" s="179" t="s">
        <v>109</v>
      </c>
      <c r="B247" s="183" t="s">
        <v>347</v>
      </c>
      <c r="C247" s="183"/>
      <c r="D247" s="171" t="s">
        <v>72</v>
      </c>
      <c r="E247" s="171" t="s">
        <v>73</v>
      </c>
      <c r="F247" s="171"/>
      <c r="G247" s="76"/>
      <c r="H247" s="9"/>
      <c r="I247" s="9"/>
      <c r="J247" s="7">
        <f t="shared" si="13"/>
        <v>0</v>
      </c>
      <c r="K247" s="8" t="str">
        <f t="shared" si="24"/>
        <v>N/A</v>
      </c>
      <c r="L247" s="28"/>
    </row>
    <row r="248" spans="1:12" x14ac:dyDescent="0.25">
      <c r="A248" s="179"/>
      <c r="B248" s="183"/>
      <c r="C248" s="183"/>
      <c r="D248" s="171"/>
      <c r="E248" s="171" t="s">
        <v>74</v>
      </c>
      <c r="F248" s="171"/>
      <c r="G248" s="76"/>
      <c r="H248" s="9"/>
      <c r="I248" s="9"/>
      <c r="J248" s="7">
        <f t="shared" si="13"/>
        <v>0</v>
      </c>
      <c r="K248" s="8" t="str">
        <f t="shared" si="24"/>
        <v>N/A</v>
      </c>
      <c r="L248" s="81"/>
    </row>
    <row r="249" spans="1:12" x14ac:dyDescent="0.25">
      <c r="A249" s="179"/>
      <c r="B249" s="183"/>
      <c r="C249" s="183"/>
      <c r="D249" s="171"/>
      <c r="E249" s="171" t="s">
        <v>185</v>
      </c>
      <c r="F249" s="171"/>
      <c r="G249" s="76"/>
      <c r="H249" s="9"/>
      <c r="I249" s="9"/>
      <c r="J249" s="7">
        <f>I249-H249</f>
        <v>0</v>
      </c>
      <c r="K249" s="8" t="str">
        <f t="shared" si="24"/>
        <v>N/A</v>
      </c>
      <c r="L249" s="81"/>
    </row>
    <row r="250" spans="1:12" x14ac:dyDescent="0.25">
      <c r="A250" s="179"/>
      <c r="B250" s="183"/>
      <c r="C250" s="183"/>
      <c r="D250" s="171" t="s">
        <v>75</v>
      </c>
      <c r="E250" s="171" t="s">
        <v>73</v>
      </c>
      <c r="F250" s="171"/>
      <c r="G250" s="76"/>
      <c r="H250" s="9"/>
      <c r="I250" s="9"/>
      <c r="J250" s="7">
        <f>I250-H250</f>
        <v>0</v>
      </c>
      <c r="K250" s="8" t="str">
        <f t="shared" si="24"/>
        <v>N/A</v>
      </c>
      <c r="L250" s="28"/>
    </row>
    <row r="251" spans="1:12" x14ac:dyDescent="0.25">
      <c r="A251" s="179"/>
      <c r="B251" s="183"/>
      <c r="C251" s="183"/>
      <c r="D251" s="171"/>
      <c r="E251" s="171" t="s">
        <v>74</v>
      </c>
      <c r="F251" s="171"/>
      <c r="G251" s="76"/>
      <c r="H251" s="9"/>
      <c r="I251" s="9"/>
      <c r="J251" s="7">
        <f>I251-H251</f>
        <v>0</v>
      </c>
      <c r="K251" s="8" t="str">
        <f t="shared" si="24"/>
        <v>N/A</v>
      </c>
      <c r="L251" s="81"/>
    </row>
    <row r="252" spans="1:12" x14ac:dyDescent="0.25">
      <c r="A252" s="179"/>
      <c r="B252" s="183"/>
      <c r="C252" s="183"/>
      <c r="D252" s="171"/>
      <c r="E252" s="171" t="s">
        <v>185</v>
      </c>
      <c r="F252" s="171"/>
      <c r="G252" s="76"/>
      <c r="H252" s="9"/>
      <c r="I252" s="9"/>
      <c r="J252" s="7">
        <f>I252-H252</f>
        <v>0</v>
      </c>
      <c r="K252" s="8" t="str">
        <f t="shared" si="24"/>
        <v>N/A</v>
      </c>
      <c r="L252" s="81"/>
    </row>
    <row r="253" spans="1:12" ht="49.5" x14ac:dyDescent="0.25">
      <c r="A253" s="179" t="s">
        <v>114</v>
      </c>
      <c r="B253" s="235" t="s">
        <v>231</v>
      </c>
      <c r="C253" s="235"/>
      <c r="D253" s="217" t="s">
        <v>72</v>
      </c>
      <c r="E253" s="217" t="s">
        <v>73</v>
      </c>
      <c r="F253" s="217"/>
      <c r="G253" s="24"/>
      <c r="H253" s="21"/>
      <c r="I253" s="21"/>
      <c r="J253" s="21">
        <f>I253-H253</f>
        <v>0</v>
      </c>
      <c r="K253" s="20" t="str">
        <f t="shared" ref="K253:K258" si="26">IF(J253=0,"N/A","Please give reason for variation in figures")</f>
        <v>N/A</v>
      </c>
      <c r="L253" s="26" t="s">
        <v>218</v>
      </c>
    </row>
    <row r="254" spans="1:12" x14ac:dyDescent="0.25">
      <c r="A254" s="179"/>
      <c r="B254" s="235"/>
      <c r="C254" s="235"/>
      <c r="D254" s="217"/>
      <c r="E254" s="217" t="s">
        <v>74</v>
      </c>
      <c r="F254" s="217"/>
      <c r="G254" s="21"/>
      <c r="H254" s="21"/>
      <c r="I254" s="21"/>
      <c r="J254" s="25">
        <f t="shared" ref="J254" si="27">I254-H254</f>
        <v>0</v>
      </c>
      <c r="K254" s="20" t="str">
        <f t="shared" si="26"/>
        <v>N/A</v>
      </c>
      <c r="L254" s="86" t="s">
        <v>214</v>
      </c>
    </row>
    <row r="255" spans="1:12" ht="33" x14ac:dyDescent="0.25">
      <c r="A255" s="179"/>
      <c r="B255" s="235"/>
      <c r="C255" s="235"/>
      <c r="D255" s="217"/>
      <c r="E255" s="217" t="s">
        <v>185</v>
      </c>
      <c r="F255" s="217"/>
      <c r="G255" s="21"/>
      <c r="H255" s="21"/>
      <c r="I255" s="21"/>
      <c r="J255" s="25">
        <f>I255-H255</f>
        <v>0</v>
      </c>
      <c r="K255" s="20" t="str">
        <f t="shared" si="26"/>
        <v>N/A</v>
      </c>
      <c r="L255" s="86" t="s">
        <v>215</v>
      </c>
    </row>
    <row r="256" spans="1:12" ht="49.5" x14ac:dyDescent="0.25">
      <c r="A256" s="179"/>
      <c r="B256" s="235"/>
      <c r="C256" s="235"/>
      <c r="D256" s="217" t="s">
        <v>75</v>
      </c>
      <c r="E256" s="217" t="s">
        <v>73</v>
      </c>
      <c r="F256" s="217"/>
      <c r="G256" s="24"/>
      <c r="H256" s="21"/>
      <c r="I256" s="21"/>
      <c r="J256" s="21">
        <f>I256-H256</f>
        <v>0</v>
      </c>
      <c r="K256" s="20" t="str">
        <f t="shared" si="26"/>
        <v>N/A</v>
      </c>
      <c r="L256" s="26" t="s">
        <v>243</v>
      </c>
    </row>
    <row r="257" spans="1:12" ht="33" x14ac:dyDescent="0.25">
      <c r="A257" s="179"/>
      <c r="B257" s="235"/>
      <c r="C257" s="235"/>
      <c r="D257" s="217"/>
      <c r="E257" s="217" t="s">
        <v>74</v>
      </c>
      <c r="F257" s="217"/>
      <c r="G257" s="21"/>
      <c r="H257" s="21"/>
      <c r="I257" s="21"/>
      <c r="J257" s="25">
        <f>I257-H257</f>
        <v>0</v>
      </c>
      <c r="K257" s="20" t="str">
        <f t="shared" si="26"/>
        <v>N/A</v>
      </c>
      <c r="L257" s="86" t="s">
        <v>238</v>
      </c>
    </row>
    <row r="258" spans="1:12" ht="33" x14ac:dyDescent="0.25">
      <c r="A258" s="179"/>
      <c r="B258" s="235"/>
      <c r="C258" s="235"/>
      <c r="D258" s="217"/>
      <c r="E258" s="217" t="s">
        <v>185</v>
      </c>
      <c r="F258" s="217"/>
      <c r="G258" s="21"/>
      <c r="H258" s="21"/>
      <c r="I258" s="21"/>
      <c r="J258" s="25">
        <f>I258-H258</f>
        <v>0</v>
      </c>
      <c r="K258" s="20" t="str">
        <f t="shared" si="26"/>
        <v>N/A</v>
      </c>
      <c r="L258" s="86" t="s">
        <v>239</v>
      </c>
    </row>
    <row r="259" spans="1:12" x14ac:dyDescent="0.25">
      <c r="A259" s="232" t="s">
        <v>79</v>
      </c>
      <c r="B259" s="233"/>
      <c r="C259" s="233"/>
      <c r="D259" s="233"/>
      <c r="E259" s="233"/>
      <c r="F259" s="233"/>
      <c r="G259" s="233"/>
      <c r="H259" s="233"/>
      <c r="I259" s="233"/>
      <c r="J259" s="233"/>
      <c r="K259" s="233"/>
      <c r="L259" s="234"/>
    </row>
    <row r="260" spans="1:12" x14ac:dyDescent="0.25">
      <c r="A260" s="9">
        <v>94</v>
      </c>
      <c r="B260" s="171" t="s">
        <v>358</v>
      </c>
      <c r="C260" s="171"/>
      <c r="D260" s="171"/>
      <c r="E260" s="171"/>
      <c r="F260" s="171"/>
      <c r="G260" s="9"/>
      <c r="H260" s="9"/>
      <c r="I260" s="7"/>
      <c r="J260" s="7">
        <f>I260-H260</f>
        <v>0</v>
      </c>
      <c r="K260" s="8" t="str">
        <f>IF(J260=0,"N/A","Please give reason for variation in figures")</f>
        <v>N/A</v>
      </c>
      <c r="L260" s="96"/>
    </row>
    <row r="261" spans="1:12" ht="32.450000000000003" customHeight="1" x14ac:dyDescent="0.25">
      <c r="A261" s="9">
        <v>95</v>
      </c>
      <c r="B261" s="171" t="s">
        <v>359</v>
      </c>
      <c r="C261" s="171"/>
      <c r="D261" s="171"/>
      <c r="E261" s="171"/>
      <c r="F261" s="171"/>
      <c r="G261" s="9"/>
      <c r="H261" s="9"/>
      <c r="I261" s="7"/>
      <c r="J261" s="7">
        <f>I261-H261</f>
        <v>0</v>
      </c>
      <c r="K261" s="8" t="str">
        <f>IF(J261=0,"N/A","Please give reason for variation in figures")</f>
        <v>N/A</v>
      </c>
      <c r="L261" s="96"/>
    </row>
    <row r="262" spans="1:12" x14ac:dyDescent="0.25">
      <c r="A262" s="232" t="s">
        <v>360</v>
      </c>
      <c r="B262" s="233"/>
      <c r="C262" s="233"/>
      <c r="D262" s="233"/>
      <c r="E262" s="233"/>
      <c r="F262" s="233"/>
      <c r="G262" s="233"/>
      <c r="H262" s="233"/>
      <c r="I262" s="233"/>
      <c r="J262" s="233"/>
      <c r="K262" s="233"/>
      <c r="L262" s="234"/>
    </row>
    <row r="263" spans="1:12" ht="33" customHeight="1" x14ac:dyDescent="0.25">
      <c r="A263" s="180" t="s">
        <v>115</v>
      </c>
      <c r="B263" s="275" t="s">
        <v>348</v>
      </c>
      <c r="C263" s="276"/>
      <c r="D263" s="277"/>
      <c r="E263" s="271" t="s">
        <v>349</v>
      </c>
      <c r="F263" s="272"/>
      <c r="G263" s="76"/>
      <c r="H263" s="9"/>
      <c r="I263" s="57"/>
      <c r="J263" s="7">
        <f t="shared" ref="J263:J283" si="28">I263-H263</f>
        <v>0</v>
      </c>
      <c r="K263" s="8" t="str">
        <f t="shared" ref="K263:K283" si="29">IF(J263=0,"N/A","Please give reason for variation in figures")</f>
        <v>N/A</v>
      </c>
      <c r="L263" s="284" t="s">
        <v>259</v>
      </c>
    </row>
    <row r="264" spans="1:12" ht="33" customHeight="1" x14ac:dyDescent="0.25">
      <c r="A264" s="181"/>
      <c r="B264" s="278"/>
      <c r="C264" s="279"/>
      <c r="D264" s="280"/>
      <c r="E264" s="271" t="s">
        <v>80</v>
      </c>
      <c r="F264" s="272"/>
      <c r="G264" s="76"/>
      <c r="H264" s="9"/>
      <c r="I264" s="57"/>
      <c r="J264" s="7">
        <f t="shared" si="28"/>
        <v>0</v>
      </c>
      <c r="K264" s="8" t="str">
        <f t="shared" si="29"/>
        <v>N/A</v>
      </c>
      <c r="L264" s="285"/>
    </row>
    <row r="265" spans="1:12" ht="30" customHeight="1" x14ac:dyDescent="0.25">
      <c r="A265" s="181"/>
      <c r="B265" s="278"/>
      <c r="C265" s="279"/>
      <c r="D265" s="280"/>
      <c r="E265" s="195" t="s">
        <v>350</v>
      </c>
      <c r="F265" s="188"/>
      <c r="G265" s="24"/>
      <c r="H265" s="21"/>
      <c r="I265" s="58"/>
      <c r="J265" s="25"/>
      <c r="K265" s="20"/>
      <c r="L265" s="285"/>
    </row>
    <row r="266" spans="1:12" ht="59.25" customHeight="1" x14ac:dyDescent="0.25">
      <c r="A266" s="181"/>
      <c r="B266" s="281"/>
      <c r="C266" s="282"/>
      <c r="D266" s="283"/>
      <c r="E266" s="195" t="s">
        <v>80</v>
      </c>
      <c r="F266" s="188"/>
      <c r="G266" s="59"/>
      <c r="H266" s="21"/>
      <c r="I266" s="58"/>
      <c r="J266" s="25"/>
      <c r="K266" s="20"/>
      <c r="L266" s="286"/>
    </row>
    <row r="267" spans="1:12" ht="61.5" customHeight="1" x14ac:dyDescent="0.25">
      <c r="A267" s="181"/>
      <c r="B267" s="191" t="s">
        <v>351</v>
      </c>
      <c r="C267" s="191"/>
      <c r="D267" s="191"/>
      <c r="E267" s="191"/>
      <c r="F267" s="191"/>
      <c r="G267" s="27"/>
      <c r="H267" s="9"/>
      <c r="I267" s="57"/>
      <c r="J267" s="7">
        <f t="shared" si="28"/>
        <v>0</v>
      </c>
      <c r="K267" s="8" t="str">
        <f t="shared" si="29"/>
        <v>N/A</v>
      </c>
      <c r="L267" s="28" t="s">
        <v>257</v>
      </c>
    </row>
    <row r="268" spans="1:12" ht="33" customHeight="1" x14ac:dyDescent="0.25">
      <c r="A268" s="181"/>
      <c r="B268" s="273" t="s">
        <v>256</v>
      </c>
      <c r="C268" s="273"/>
      <c r="D268" s="273"/>
      <c r="E268" s="273"/>
      <c r="F268" s="273"/>
      <c r="G268" s="25"/>
      <c r="H268" s="21"/>
      <c r="I268" s="58"/>
      <c r="J268" s="25"/>
      <c r="K268" s="20"/>
      <c r="L268" s="60" t="s">
        <v>258</v>
      </c>
    </row>
    <row r="269" spans="1:12" ht="33" x14ac:dyDescent="0.25">
      <c r="A269" s="181"/>
      <c r="B269" s="274" t="s">
        <v>352</v>
      </c>
      <c r="C269" s="274"/>
      <c r="D269" s="274"/>
      <c r="E269" s="274"/>
      <c r="F269" s="274"/>
      <c r="G269" s="27"/>
      <c r="H269" s="9">
        <f>H267+H268</f>
        <v>0</v>
      </c>
      <c r="I269" s="9">
        <f t="shared" ref="I269:J269" si="30">I267+I268</f>
        <v>0</v>
      </c>
      <c r="J269" s="76">
        <f t="shared" si="30"/>
        <v>0</v>
      </c>
      <c r="K269" s="8"/>
      <c r="L269" s="97" t="s">
        <v>212</v>
      </c>
    </row>
    <row r="270" spans="1:12" ht="33" x14ac:dyDescent="0.25">
      <c r="A270" s="180" t="s">
        <v>315</v>
      </c>
      <c r="B270" s="256" t="s">
        <v>353</v>
      </c>
      <c r="C270" s="257"/>
      <c r="D270" s="258"/>
      <c r="E270" s="191" t="s">
        <v>103</v>
      </c>
      <c r="F270" s="191"/>
      <c r="G270" s="27"/>
      <c r="H270" s="9"/>
      <c r="I270" s="7"/>
      <c r="J270" s="7">
        <f t="shared" si="28"/>
        <v>0</v>
      </c>
      <c r="K270" s="8" t="str">
        <f t="shared" si="29"/>
        <v>N/A</v>
      </c>
      <c r="L270" s="28" t="s">
        <v>260</v>
      </c>
    </row>
    <row r="271" spans="1:12" x14ac:dyDescent="0.25">
      <c r="A271" s="181"/>
      <c r="B271" s="259"/>
      <c r="C271" s="260"/>
      <c r="D271" s="261"/>
      <c r="E271" s="191" t="s">
        <v>104</v>
      </c>
      <c r="F271" s="191"/>
      <c r="G271" s="27"/>
      <c r="H271" s="9"/>
      <c r="I271" s="7"/>
      <c r="J271" s="7">
        <f t="shared" si="28"/>
        <v>0</v>
      </c>
      <c r="K271" s="8" t="str">
        <f t="shared" si="29"/>
        <v>N/A</v>
      </c>
      <c r="L271" s="28"/>
    </row>
    <row r="272" spans="1:12" ht="33" x14ac:dyDescent="0.25">
      <c r="A272" s="181"/>
      <c r="B272" s="259"/>
      <c r="C272" s="260"/>
      <c r="D272" s="261"/>
      <c r="E272" s="191" t="s">
        <v>105</v>
      </c>
      <c r="F272" s="191"/>
      <c r="G272" s="27"/>
      <c r="H272" s="9"/>
      <c r="I272" s="7"/>
      <c r="J272" s="7">
        <f t="shared" si="28"/>
        <v>0</v>
      </c>
      <c r="K272" s="8" t="str">
        <f t="shared" si="29"/>
        <v>N/A</v>
      </c>
      <c r="L272" s="28" t="s">
        <v>261</v>
      </c>
    </row>
    <row r="273" spans="1:12" ht="33" x14ac:dyDescent="0.25">
      <c r="A273" s="181"/>
      <c r="B273" s="259"/>
      <c r="C273" s="260"/>
      <c r="D273" s="261"/>
      <c r="E273" s="245" t="s">
        <v>81</v>
      </c>
      <c r="F273" s="246"/>
      <c r="G273" s="61"/>
      <c r="H273" s="9"/>
      <c r="I273" s="7"/>
      <c r="J273" s="7">
        <f t="shared" si="28"/>
        <v>0</v>
      </c>
      <c r="K273" s="8" t="str">
        <f t="shared" si="29"/>
        <v>N/A</v>
      </c>
      <c r="L273" s="28" t="s">
        <v>262</v>
      </c>
    </row>
    <row r="274" spans="1:12" ht="33" x14ac:dyDescent="0.25">
      <c r="A274" s="181"/>
      <c r="B274" s="262"/>
      <c r="C274" s="263"/>
      <c r="D274" s="264"/>
      <c r="E274" s="265" t="s">
        <v>16</v>
      </c>
      <c r="F274" s="266"/>
      <c r="G274" s="62"/>
      <c r="H274" s="48">
        <f>SUM(H270:H273)</f>
        <v>0</v>
      </c>
      <c r="I274" s="48">
        <f>SUM(I270:I273)</f>
        <v>0</v>
      </c>
      <c r="J274" s="7">
        <f t="shared" si="28"/>
        <v>0</v>
      </c>
      <c r="K274" s="8" t="str">
        <f t="shared" si="29"/>
        <v>N/A</v>
      </c>
      <c r="L274" s="97" t="s">
        <v>212</v>
      </c>
    </row>
    <row r="275" spans="1:12" ht="33" x14ac:dyDescent="0.25">
      <c r="A275" s="94" t="s">
        <v>316</v>
      </c>
      <c r="B275" s="229" t="s">
        <v>387</v>
      </c>
      <c r="C275" s="230"/>
      <c r="D275" s="230"/>
      <c r="E275" s="230"/>
      <c r="F275" s="231"/>
      <c r="G275" s="76"/>
      <c r="H275" s="9"/>
      <c r="I275" s="7"/>
      <c r="J275" s="7">
        <f t="shared" si="28"/>
        <v>0</v>
      </c>
      <c r="K275" s="8" t="str">
        <f t="shared" si="29"/>
        <v>N/A</v>
      </c>
      <c r="L275" s="28" t="s">
        <v>354</v>
      </c>
    </row>
    <row r="276" spans="1:12" x14ac:dyDescent="0.25">
      <c r="A276" s="253" t="s">
        <v>165</v>
      </c>
      <c r="B276" s="220" t="s">
        <v>193</v>
      </c>
      <c r="C276" s="221"/>
      <c r="D276" s="222"/>
      <c r="E276" s="171" t="s">
        <v>82</v>
      </c>
      <c r="F276" s="171"/>
      <c r="G276" s="9"/>
      <c r="H276" s="9"/>
      <c r="I276" s="7"/>
      <c r="J276" s="7">
        <f t="shared" si="28"/>
        <v>0</v>
      </c>
      <c r="K276" s="8" t="str">
        <f t="shared" si="29"/>
        <v>N/A</v>
      </c>
      <c r="L276" s="96"/>
    </row>
    <row r="277" spans="1:12" x14ac:dyDescent="0.25">
      <c r="A277" s="254"/>
      <c r="B277" s="223"/>
      <c r="C277" s="224"/>
      <c r="D277" s="225"/>
      <c r="E277" s="171" t="s">
        <v>194</v>
      </c>
      <c r="F277" s="171"/>
      <c r="G277" s="9"/>
      <c r="H277" s="9"/>
      <c r="I277" s="7"/>
      <c r="J277" s="7">
        <f t="shared" si="28"/>
        <v>0</v>
      </c>
      <c r="K277" s="8" t="str">
        <f t="shared" si="29"/>
        <v>N/A</v>
      </c>
      <c r="L277" s="96"/>
    </row>
    <row r="278" spans="1:12" x14ac:dyDescent="0.25">
      <c r="A278" s="255"/>
      <c r="B278" s="226"/>
      <c r="C278" s="227"/>
      <c r="D278" s="228"/>
      <c r="E278" s="183" t="s">
        <v>16</v>
      </c>
      <c r="F278" s="183"/>
      <c r="G278" s="48"/>
      <c r="H278" s="48">
        <f>SUM(H276:H277)</f>
        <v>0</v>
      </c>
      <c r="I278" s="48">
        <f>SUM(I276:I277)</f>
        <v>0</v>
      </c>
      <c r="J278" s="7">
        <f t="shared" si="28"/>
        <v>0</v>
      </c>
      <c r="K278" s="8" t="str">
        <f t="shared" si="29"/>
        <v>N/A</v>
      </c>
      <c r="L278" s="96"/>
    </row>
    <row r="279" spans="1:12" ht="21.75" customHeight="1" x14ac:dyDescent="0.25">
      <c r="A279" s="88" t="s">
        <v>166</v>
      </c>
      <c r="B279" s="206" t="s">
        <v>83</v>
      </c>
      <c r="C279" s="287"/>
      <c r="D279" s="287"/>
      <c r="E279" s="207"/>
      <c r="F279" s="29" t="s">
        <v>356</v>
      </c>
      <c r="G279" s="76"/>
      <c r="H279" s="76"/>
      <c r="I279" s="76"/>
      <c r="J279" s="76"/>
      <c r="K279" s="8"/>
      <c r="L279" s="96"/>
    </row>
    <row r="280" spans="1:12" ht="26.25" customHeight="1" x14ac:dyDescent="0.25">
      <c r="A280" s="89" t="s">
        <v>167</v>
      </c>
      <c r="B280" s="171" t="s">
        <v>84</v>
      </c>
      <c r="C280" s="171"/>
      <c r="D280" s="171"/>
      <c r="E280" s="171"/>
      <c r="F280" s="171"/>
      <c r="G280" s="76"/>
      <c r="H280" s="9"/>
      <c r="I280" s="76"/>
      <c r="J280" s="76">
        <f t="shared" si="28"/>
        <v>0</v>
      </c>
      <c r="K280" s="8" t="str">
        <f t="shared" si="29"/>
        <v>N/A</v>
      </c>
      <c r="L280" s="96"/>
    </row>
    <row r="281" spans="1:12" ht="21" customHeight="1" x14ac:dyDescent="0.25">
      <c r="A281" s="90" t="s">
        <v>168</v>
      </c>
      <c r="B281" s="171" t="s">
        <v>85</v>
      </c>
      <c r="C281" s="171"/>
      <c r="D281" s="171"/>
      <c r="E281" s="171"/>
      <c r="F281" s="171"/>
      <c r="G281" s="76"/>
      <c r="H281" s="76"/>
      <c r="I281" s="76"/>
      <c r="J281" s="76">
        <f t="shared" si="28"/>
        <v>0</v>
      </c>
      <c r="K281" s="8" t="str">
        <f t="shared" si="29"/>
        <v>N/A</v>
      </c>
      <c r="L281" s="96"/>
    </row>
    <row r="282" spans="1:12" ht="30.75" customHeight="1" x14ac:dyDescent="0.25">
      <c r="A282" s="90" t="s">
        <v>169</v>
      </c>
      <c r="B282" s="206" t="s">
        <v>86</v>
      </c>
      <c r="C282" s="287"/>
      <c r="D282" s="287"/>
      <c r="E282" s="287"/>
      <c r="F282" s="207"/>
      <c r="G282" s="76"/>
      <c r="H282" s="76"/>
      <c r="I282" s="76"/>
      <c r="J282" s="76">
        <f t="shared" si="28"/>
        <v>0</v>
      </c>
      <c r="K282" s="8" t="str">
        <f t="shared" si="29"/>
        <v>N/A</v>
      </c>
      <c r="L282" s="96"/>
    </row>
    <row r="283" spans="1:12" ht="26.25" customHeight="1" x14ac:dyDescent="0.25">
      <c r="A283" s="93">
        <v>104</v>
      </c>
      <c r="B283" s="206" t="s">
        <v>101</v>
      </c>
      <c r="C283" s="287"/>
      <c r="D283" s="287"/>
      <c r="E283" s="287"/>
      <c r="F283" s="207"/>
      <c r="G283" s="76"/>
      <c r="H283" s="76"/>
      <c r="I283" s="76"/>
      <c r="J283" s="76">
        <f t="shared" si="28"/>
        <v>0</v>
      </c>
      <c r="K283" s="8" t="str">
        <f t="shared" si="29"/>
        <v>N/A</v>
      </c>
      <c r="L283" s="96"/>
    </row>
    <row r="284" spans="1:12" ht="15.75" customHeight="1" x14ac:dyDescent="0.25">
      <c r="A284" s="232" t="s">
        <v>322</v>
      </c>
      <c r="B284" s="233"/>
      <c r="C284" s="233"/>
      <c r="D284" s="233"/>
      <c r="E284" s="233"/>
      <c r="F284" s="233"/>
      <c r="G284" s="233"/>
      <c r="H284" s="233"/>
      <c r="I284" s="233"/>
      <c r="J284" s="233"/>
      <c r="K284" s="233"/>
      <c r="L284" s="234"/>
    </row>
    <row r="285" spans="1:12" x14ac:dyDescent="0.25">
      <c r="A285" s="247">
        <v>105</v>
      </c>
      <c r="B285" s="205" t="s">
        <v>276</v>
      </c>
      <c r="C285" s="205"/>
      <c r="D285" s="205"/>
      <c r="E285" s="205" t="s">
        <v>280</v>
      </c>
      <c r="F285" s="205"/>
      <c r="G285" s="63"/>
      <c r="H285" s="9"/>
      <c r="I285" s="27"/>
      <c r="J285" s="75"/>
      <c r="K285" s="52"/>
      <c r="L285" s="28"/>
    </row>
    <row r="286" spans="1:12" x14ac:dyDescent="0.25">
      <c r="A286" s="248"/>
      <c r="B286" s="205"/>
      <c r="C286" s="205"/>
      <c r="D286" s="205"/>
      <c r="E286" s="205" t="s">
        <v>281</v>
      </c>
      <c r="F286" s="205"/>
      <c r="G286" s="63"/>
      <c r="H286" s="9"/>
      <c r="I286" s="27"/>
      <c r="J286" s="75"/>
      <c r="K286" s="52"/>
      <c r="L286" s="28"/>
    </row>
    <row r="287" spans="1:12" x14ac:dyDescent="0.25">
      <c r="A287" s="247">
        <v>106</v>
      </c>
      <c r="B287" s="205" t="s">
        <v>277</v>
      </c>
      <c r="C287" s="205"/>
      <c r="D287" s="205"/>
      <c r="E287" s="205" t="s">
        <v>280</v>
      </c>
      <c r="F287" s="205"/>
      <c r="G287" s="63"/>
      <c r="H287" s="9"/>
      <c r="I287" s="27"/>
      <c r="J287" s="75"/>
      <c r="K287" s="52"/>
      <c r="L287" s="28"/>
    </row>
    <row r="288" spans="1:12" x14ac:dyDescent="0.25">
      <c r="A288" s="248"/>
      <c r="B288" s="205"/>
      <c r="C288" s="205"/>
      <c r="D288" s="205"/>
      <c r="E288" s="205" t="s">
        <v>281</v>
      </c>
      <c r="F288" s="205"/>
      <c r="G288" s="63"/>
      <c r="H288" s="9"/>
      <c r="I288" s="27"/>
      <c r="J288" s="75"/>
      <c r="K288" s="52"/>
      <c r="L288" s="28"/>
    </row>
    <row r="289" spans="1:12" x14ac:dyDescent="0.25">
      <c r="A289" s="240">
        <v>107</v>
      </c>
      <c r="B289" s="236" t="s">
        <v>278</v>
      </c>
      <c r="C289" s="236"/>
      <c r="D289" s="236"/>
      <c r="E289" s="236" t="s">
        <v>280</v>
      </c>
      <c r="F289" s="236"/>
      <c r="G289" s="64"/>
      <c r="H289" s="21"/>
      <c r="I289" s="25"/>
      <c r="J289" s="25"/>
      <c r="K289" s="20"/>
      <c r="L289" s="193" t="s">
        <v>219</v>
      </c>
    </row>
    <row r="290" spans="1:12" x14ac:dyDescent="0.25">
      <c r="A290" s="241"/>
      <c r="B290" s="236"/>
      <c r="C290" s="236"/>
      <c r="D290" s="236"/>
      <c r="E290" s="236" t="s">
        <v>281</v>
      </c>
      <c r="F290" s="236"/>
      <c r="G290" s="64"/>
      <c r="H290" s="21"/>
      <c r="I290" s="25"/>
      <c r="J290" s="25"/>
      <c r="K290" s="20"/>
      <c r="L290" s="194"/>
    </row>
    <row r="291" spans="1:12" x14ac:dyDescent="0.25">
      <c r="A291" s="240">
        <v>108</v>
      </c>
      <c r="B291" s="236" t="s">
        <v>279</v>
      </c>
      <c r="C291" s="236"/>
      <c r="D291" s="236"/>
      <c r="E291" s="236" t="s">
        <v>280</v>
      </c>
      <c r="F291" s="236"/>
      <c r="G291" s="64"/>
      <c r="H291" s="21"/>
      <c r="I291" s="25"/>
      <c r="J291" s="25"/>
      <c r="K291" s="20"/>
      <c r="L291" s="193" t="s">
        <v>220</v>
      </c>
    </row>
    <row r="292" spans="1:12" x14ac:dyDescent="0.25">
      <c r="A292" s="241"/>
      <c r="B292" s="236"/>
      <c r="C292" s="236"/>
      <c r="D292" s="236"/>
      <c r="E292" s="236" t="s">
        <v>281</v>
      </c>
      <c r="F292" s="236"/>
      <c r="G292" s="64"/>
      <c r="H292" s="21"/>
      <c r="I292" s="25"/>
      <c r="J292" s="25"/>
      <c r="K292" s="20"/>
      <c r="L292" s="194"/>
    </row>
    <row r="293" spans="1:12" x14ac:dyDescent="0.25">
      <c r="A293" s="232" t="s">
        <v>87</v>
      </c>
      <c r="B293" s="233"/>
      <c r="C293" s="233"/>
      <c r="D293" s="233"/>
      <c r="E293" s="233"/>
      <c r="F293" s="233"/>
      <c r="G293" s="233"/>
      <c r="H293" s="233"/>
      <c r="I293" s="233"/>
      <c r="J293" s="233"/>
      <c r="K293" s="233"/>
      <c r="L293" s="234"/>
    </row>
    <row r="294" spans="1:12" x14ac:dyDescent="0.25">
      <c r="A294" s="27">
        <v>109</v>
      </c>
      <c r="B294" s="171" t="s">
        <v>117</v>
      </c>
      <c r="C294" s="171"/>
      <c r="D294" s="171"/>
      <c r="E294" s="171"/>
      <c r="F294" s="171"/>
      <c r="G294" s="65"/>
      <c r="H294" s="65"/>
      <c r="I294" s="7"/>
      <c r="J294" s="7">
        <f t="shared" ref="J294:J307" si="31">I294-H294</f>
        <v>0</v>
      </c>
      <c r="K294" s="8"/>
      <c r="L294" s="96"/>
    </row>
    <row r="295" spans="1:12" x14ac:dyDescent="0.25">
      <c r="A295" s="249">
        <v>110</v>
      </c>
      <c r="B295" s="171" t="s">
        <v>88</v>
      </c>
      <c r="C295" s="171"/>
      <c r="D295" s="171"/>
      <c r="E295" s="191" t="s">
        <v>89</v>
      </c>
      <c r="F295" s="191"/>
      <c r="G295" s="65"/>
      <c r="H295" s="65"/>
      <c r="I295" s="7"/>
      <c r="J295" s="7">
        <f t="shared" si="31"/>
        <v>0</v>
      </c>
      <c r="K295" s="8"/>
      <c r="L295" s="96"/>
    </row>
    <row r="296" spans="1:12" x14ac:dyDescent="0.25">
      <c r="A296" s="249"/>
      <c r="B296" s="171"/>
      <c r="C296" s="171"/>
      <c r="D296" s="171"/>
      <c r="E296" s="191" t="s">
        <v>90</v>
      </c>
      <c r="F296" s="191"/>
      <c r="G296" s="65"/>
      <c r="H296" s="65"/>
      <c r="I296" s="7"/>
      <c r="J296" s="7">
        <f t="shared" si="31"/>
        <v>0</v>
      </c>
      <c r="K296" s="8"/>
      <c r="L296" s="96"/>
    </row>
    <row r="297" spans="1:12" x14ac:dyDescent="0.25">
      <c r="A297" s="249"/>
      <c r="B297" s="171"/>
      <c r="C297" s="171"/>
      <c r="D297" s="171"/>
      <c r="E297" s="191" t="s">
        <v>91</v>
      </c>
      <c r="F297" s="191"/>
      <c r="G297" s="65"/>
      <c r="H297" s="65"/>
      <c r="I297" s="7"/>
      <c r="J297" s="7">
        <f t="shared" si="31"/>
        <v>0</v>
      </c>
      <c r="K297" s="8"/>
      <c r="L297" s="96"/>
    </row>
    <row r="298" spans="1:12" x14ac:dyDescent="0.25">
      <c r="A298" s="249"/>
      <c r="B298" s="171"/>
      <c r="C298" s="171"/>
      <c r="D298" s="171"/>
      <c r="E298" s="191" t="s">
        <v>92</v>
      </c>
      <c r="F298" s="191"/>
      <c r="G298" s="65"/>
      <c r="H298" s="65"/>
      <c r="I298" s="7"/>
      <c r="J298" s="7">
        <f>I298-H298</f>
        <v>0</v>
      </c>
      <c r="K298" s="8"/>
      <c r="L298" s="96"/>
    </row>
    <row r="299" spans="1:12" x14ac:dyDescent="0.25">
      <c r="A299" s="249">
        <v>111</v>
      </c>
      <c r="B299" s="171" t="s">
        <v>93</v>
      </c>
      <c r="C299" s="171"/>
      <c r="D299" s="171"/>
      <c r="E299" s="191" t="s">
        <v>94</v>
      </c>
      <c r="F299" s="191"/>
      <c r="G299" s="65"/>
      <c r="H299" s="65"/>
      <c r="I299" s="7"/>
      <c r="J299" s="7">
        <f t="shared" si="31"/>
        <v>0</v>
      </c>
      <c r="K299" s="8"/>
      <c r="L299" s="96"/>
    </row>
    <row r="300" spans="1:12" x14ac:dyDescent="0.25">
      <c r="A300" s="249"/>
      <c r="B300" s="171"/>
      <c r="C300" s="171"/>
      <c r="D300" s="171"/>
      <c r="E300" s="191" t="s">
        <v>95</v>
      </c>
      <c r="F300" s="191"/>
      <c r="G300" s="65"/>
      <c r="H300" s="65"/>
      <c r="I300" s="7"/>
      <c r="J300" s="7">
        <f t="shared" si="31"/>
        <v>0</v>
      </c>
      <c r="K300" s="8"/>
      <c r="L300" s="96"/>
    </row>
    <row r="301" spans="1:12" x14ac:dyDescent="0.25">
      <c r="A301" s="249"/>
      <c r="B301" s="171"/>
      <c r="C301" s="171"/>
      <c r="D301" s="171"/>
      <c r="E301" s="171" t="s">
        <v>96</v>
      </c>
      <c r="F301" s="171"/>
      <c r="G301" s="65"/>
      <c r="H301" s="65"/>
      <c r="I301" s="7"/>
      <c r="J301" s="7">
        <f t="shared" si="31"/>
        <v>0</v>
      </c>
      <c r="K301" s="8"/>
      <c r="L301" s="96"/>
    </row>
    <row r="302" spans="1:12" x14ac:dyDescent="0.25">
      <c r="A302" s="249"/>
      <c r="B302" s="171"/>
      <c r="C302" s="171"/>
      <c r="D302" s="171"/>
      <c r="E302" s="191" t="s">
        <v>43</v>
      </c>
      <c r="F302" s="191"/>
      <c r="G302" s="65"/>
      <c r="H302" s="65"/>
      <c r="I302" s="7"/>
      <c r="J302" s="7">
        <f t="shared" si="31"/>
        <v>0</v>
      </c>
      <c r="K302" s="8"/>
      <c r="L302" s="96"/>
    </row>
    <row r="303" spans="1:12" x14ac:dyDescent="0.25">
      <c r="A303" s="249"/>
      <c r="B303" s="171"/>
      <c r="C303" s="171"/>
      <c r="D303" s="171"/>
      <c r="E303" s="171" t="s">
        <v>97</v>
      </c>
      <c r="F303" s="171"/>
      <c r="G303" s="65"/>
      <c r="H303" s="65"/>
      <c r="I303" s="7"/>
      <c r="J303" s="7">
        <f t="shared" si="31"/>
        <v>0</v>
      </c>
      <c r="K303" s="8"/>
      <c r="L303" s="96"/>
    </row>
    <row r="304" spans="1:12" x14ac:dyDescent="0.25">
      <c r="A304" s="249"/>
      <c r="B304" s="171"/>
      <c r="C304" s="171"/>
      <c r="D304" s="171"/>
      <c r="E304" s="250" t="s">
        <v>16</v>
      </c>
      <c r="F304" s="250"/>
      <c r="G304" s="66"/>
      <c r="H304" s="9">
        <f>SUM(H299:H303)</f>
        <v>0</v>
      </c>
      <c r="I304" s="9">
        <f>SUM(I299:I303)</f>
        <v>0</v>
      </c>
      <c r="J304" s="7">
        <f t="shared" si="31"/>
        <v>0</v>
      </c>
      <c r="K304" s="8"/>
      <c r="L304" s="96"/>
    </row>
    <row r="305" spans="1:12" x14ac:dyDescent="0.25">
      <c r="A305" s="249">
        <v>112</v>
      </c>
      <c r="B305" s="171" t="s">
        <v>98</v>
      </c>
      <c r="C305" s="171"/>
      <c r="D305" s="171"/>
      <c r="E305" s="251" t="s">
        <v>99</v>
      </c>
      <c r="F305" s="71" t="s">
        <v>116</v>
      </c>
      <c r="G305" s="57"/>
      <c r="H305" s="65"/>
      <c r="I305" s="7"/>
      <c r="J305" s="7">
        <f t="shared" si="31"/>
        <v>0</v>
      </c>
      <c r="K305" s="8"/>
      <c r="L305" s="96"/>
    </row>
    <row r="306" spans="1:12" x14ac:dyDescent="0.25">
      <c r="A306" s="249"/>
      <c r="B306" s="171"/>
      <c r="C306" s="171"/>
      <c r="D306" s="171"/>
      <c r="E306" s="252"/>
      <c r="F306" s="71" t="s">
        <v>118</v>
      </c>
      <c r="G306" s="57"/>
      <c r="H306" s="65"/>
      <c r="I306" s="7"/>
      <c r="J306" s="7">
        <f t="shared" si="31"/>
        <v>0</v>
      </c>
      <c r="K306" s="8"/>
      <c r="L306" s="96"/>
    </row>
    <row r="307" spans="1:12" x14ac:dyDescent="0.25">
      <c r="A307" s="249"/>
      <c r="B307" s="171"/>
      <c r="C307" s="171"/>
      <c r="D307" s="171"/>
      <c r="E307" s="245" t="s">
        <v>100</v>
      </c>
      <c r="F307" s="246"/>
      <c r="G307" s="61"/>
      <c r="H307" s="65"/>
      <c r="I307" s="45"/>
      <c r="J307" s="7">
        <f t="shared" si="31"/>
        <v>0</v>
      </c>
      <c r="K307" s="8"/>
      <c r="L307" s="96"/>
    </row>
    <row r="308" spans="1:12" x14ac:dyDescent="0.25">
      <c r="A308" s="242" t="s">
        <v>221</v>
      </c>
      <c r="B308" s="243"/>
      <c r="C308" s="243"/>
      <c r="D308" s="243"/>
      <c r="E308" s="243"/>
      <c r="F308" s="243"/>
      <c r="G308" s="243"/>
      <c r="H308" s="243"/>
      <c r="I308" s="243"/>
      <c r="J308" s="243"/>
      <c r="K308" s="243"/>
      <c r="L308" s="244"/>
    </row>
    <row r="309" spans="1:12" ht="15" customHeight="1" x14ac:dyDescent="0.25">
      <c r="A309" s="237">
        <v>113</v>
      </c>
      <c r="B309" s="239" t="s">
        <v>198</v>
      </c>
      <c r="C309" s="239"/>
      <c r="D309" s="239"/>
      <c r="E309" s="239"/>
      <c r="F309" s="239"/>
      <c r="G309" s="239"/>
      <c r="H309" s="239"/>
      <c r="I309" s="35"/>
      <c r="J309" s="102"/>
      <c r="K309" s="67"/>
      <c r="L309" s="99"/>
    </row>
    <row r="310" spans="1:12" ht="33" x14ac:dyDescent="0.25">
      <c r="A310" s="237"/>
      <c r="B310" s="195" t="s">
        <v>161</v>
      </c>
      <c r="C310" s="187"/>
      <c r="D310" s="187"/>
      <c r="E310" s="187"/>
      <c r="F310" s="188"/>
      <c r="G310" s="68"/>
      <c r="H310" s="34"/>
      <c r="I310" s="35"/>
      <c r="J310" s="102"/>
      <c r="K310" s="67"/>
      <c r="L310" s="69" t="s">
        <v>324</v>
      </c>
    </row>
    <row r="311" spans="1:12" ht="33" x14ac:dyDescent="0.25">
      <c r="A311" s="237"/>
      <c r="B311" s="195" t="s">
        <v>179</v>
      </c>
      <c r="C311" s="187"/>
      <c r="D311" s="187"/>
      <c r="E311" s="187"/>
      <c r="F311" s="188"/>
      <c r="G311" s="68"/>
      <c r="H311" s="34"/>
      <c r="I311" s="35"/>
      <c r="J311" s="102"/>
      <c r="K311" s="67"/>
      <c r="L311" s="69" t="s">
        <v>325</v>
      </c>
    </row>
    <row r="312" spans="1:12" ht="33" x14ac:dyDescent="0.25">
      <c r="A312" s="237"/>
      <c r="B312" s="195" t="s">
        <v>162</v>
      </c>
      <c r="C312" s="187"/>
      <c r="D312" s="187"/>
      <c r="E312" s="187"/>
      <c r="F312" s="188"/>
      <c r="G312" s="68"/>
      <c r="H312" s="34"/>
      <c r="I312" s="35"/>
      <c r="J312" s="102"/>
      <c r="K312" s="67"/>
      <c r="L312" s="69" t="s">
        <v>326</v>
      </c>
    </row>
    <row r="313" spans="1:12" ht="33" x14ac:dyDescent="0.25">
      <c r="A313" s="237"/>
      <c r="B313" s="195" t="s">
        <v>180</v>
      </c>
      <c r="C313" s="187"/>
      <c r="D313" s="187"/>
      <c r="E313" s="187"/>
      <c r="F313" s="188"/>
      <c r="G313" s="68"/>
      <c r="H313" s="34"/>
      <c r="I313" s="35"/>
      <c r="J313" s="102"/>
      <c r="K313" s="67"/>
      <c r="L313" s="69" t="s">
        <v>327</v>
      </c>
    </row>
    <row r="314" spans="1:12" ht="15" customHeight="1" x14ac:dyDescent="0.25">
      <c r="A314" s="237"/>
      <c r="B314" s="239" t="s">
        <v>199</v>
      </c>
      <c r="C314" s="239"/>
      <c r="D314" s="239"/>
      <c r="E314" s="239"/>
      <c r="F314" s="239"/>
      <c r="G314" s="239"/>
      <c r="H314" s="239"/>
      <c r="I314" s="35"/>
      <c r="J314" s="102"/>
      <c r="K314" s="67"/>
      <c r="L314" s="99"/>
    </row>
    <row r="315" spans="1:12" ht="33" x14ac:dyDescent="0.25">
      <c r="A315" s="237"/>
      <c r="B315" s="195" t="s">
        <v>163</v>
      </c>
      <c r="C315" s="187"/>
      <c r="D315" s="187"/>
      <c r="E315" s="187"/>
      <c r="F315" s="188"/>
      <c r="G315" s="68"/>
      <c r="H315" s="34"/>
      <c r="I315" s="35"/>
      <c r="J315" s="102"/>
      <c r="K315" s="67"/>
      <c r="L315" s="69" t="s">
        <v>328</v>
      </c>
    </row>
    <row r="316" spans="1:12" ht="33" x14ac:dyDescent="0.25">
      <c r="A316" s="237"/>
      <c r="B316" s="195" t="s">
        <v>181</v>
      </c>
      <c r="C316" s="187"/>
      <c r="D316" s="187"/>
      <c r="E316" s="187"/>
      <c r="F316" s="188"/>
      <c r="G316" s="68"/>
      <c r="H316" s="34"/>
      <c r="I316" s="35"/>
      <c r="J316" s="102"/>
      <c r="K316" s="67"/>
      <c r="L316" s="69" t="s">
        <v>325</v>
      </c>
    </row>
    <row r="317" spans="1:12" ht="33" x14ac:dyDescent="0.25">
      <c r="A317" s="237"/>
      <c r="B317" s="195" t="s">
        <v>164</v>
      </c>
      <c r="C317" s="187"/>
      <c r="D317" s="187"/>
      <c r="E317" s="187"/>
      <c r="F317" s="188"/>
      <c r="G317" s="68"/>
      <c r="H317" s="34"/>
      <c r="I317" s="35"/>
      <c r="J317" s="102"/>
      <c r="K317" s="67"/>
      <c r="L317" s="69" t="s">
        <v>326</v>
      </c>
    </row>
    <row r="318" spans="1:12" ht="33" x14ac:dyDescent="0.25">
      <c r="A318" s="238"/>
      <c r="B318" s="195" t="s">
        <v>182</v>
      </c>
      <c r="C318" s="187"/>
      <c r="D318" s="187"/>
      <c r="E318" s="187"/>
      <c r="F318" s="188"/>
      <c r="G318" s="68"/>
      <c r="H318" s="34"/>
      <c r="I318" s="35"/>
      <c r="J318" s="102"/>
      <c r="K318" s="67"/>
      <c r="L318" s="69"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B43:F43"/>
    <mergeCell ref="D35:F35"/>
    <mergeCell ref="D28:F28"/>
    <mergeCell ref="B45:F45"/>
    <mergeCell ref="E47:F47"/>
    <mergeCell ref="B40:F40"/>
    <mergeCell ref="B39:E39"/>
    <mergeCell ref="B41:E41"/>
    <mergeCell ref="B42:F42"/>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s>
  <conditionalFormatting sqref="J6:J10">
    <cfRule type="colorScale" priority="34">
      <colorScale>
        <cfvo type="num" val="&quot;&lt;0&quot;"/>
        <cfvo type="num" val="0"/>
        <cfvo type="num" val="&quot;&lt;0&quot;"/>
        <color rgb="FFF8696B"/>
        <color rgb="FF92D050"/>
        <color rgb="FF63BE7B"/>
      </colorScale>
    </cfRule>
    <cfRule type="cellIs" dxfId="14"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13" priority="35" stopIfTrue="1" operator="lessThan">
      <formula>0</formula>
    </cfRule>
  </conditionalFormatting>
  <conditionalFormatting sqref="K7">
    <cfRule type="aboveAverage" dxfId="12"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11" priority="2" stopIfTrue="1" operator="lessThan">
      <formula>0</formula>
    </cfRule>
  </conditionalFormatting>
  <conditionalFormatting sqref="G235:G240">
    <cfRule type="cellIs" dxfId="10" priority="1" stopIfTrue="1" operator="lessThan">
      <formula>0</formula>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4"/>
  <sheetViews>
    <sheetView tabSelected="1" view="pageBreakPreview" zoomScale="70" zoomScaleNormal="87" zoomScaleSheetLayoutView="70" workbookViewId="0">
      <pane ySplit="4" topLeftCell="A128" activePane="bottomLeft" state="frozen"/>
      <selection pane="bottomLeft" activeCell="T134" sqref="T134"/>
    </sheetView>
  </sheetViews>
  <sheetFormatPr defaultColWidth="9.140625" defaultRowHeight="16.5" x14ac:dyDescent="0.25"/>
  <cols>
    <col min="1" max="1" width="10.42578125" style="146" customWidth="1"/>
    <col min="2" max="4" width="16.7109375" style="110" customWidth="1"/>
    <col min="5" max="5" width="20.5703125" style="110" customWidth="1"/>
    <col min="6" max="6" width="28.140625" style="110" customWidth="1"/>
    <col min="7" max="7" width="18.85546875" style="110" customWidth="1"/>
    <col min="8" max="8" width="17.85546875" style="110" customWidth="1"/>
    <col min="9" max="9" width="17.5703125" style="110" customWidth="1"/>
    <col min="10" max="10" width="17.85546875" style="114" bestFit="1" customWidth="1"/>
    <col min="11" max="11" width="38.42578125" style="110" customWidth="1"/>
    <col min="12" max="12" width="77.85546875" style="145" customWidth="1"/>
    <col min="13" max="16384" width="9.140625" style="110"/>
  </cols>
  <sheetData>
    <row r="1" spans="1:12" ht="25.5" customHeight="1" x14ac:dyDescent="0.25">
      <c r="A1" s="364" t="s">
        <v>363</v>
      </c>
      <c r="B1" s="364"/>
      <c r="C1" s="364"/>
      <c r="D1" s="364"/>
      <c r="E1" s="364"/>
      <c r="F1" s="364"/>
      <c r="G1" s="364"/>
      <c r="H1" s="364"/>
      <c r="I1" s="364"/>
      <c r="J1" s="364"/>
      <c r="K1" s="364"/>
      <c r="L1" s="364"/>
    </row>
    <row r="2" spans="1:12" ht="21" customHeight="1" x14ac:dyDescent="0.25">
      <c r="A2" s="364" t="s">
        <v>591</v>
      </c>
      <c r="B2" s="364"/>
      <c r="C2" s="364"/>
      <c r="D2" s="364"/>
      <c r="E2" s="364"/>
      <c r="F2" s="364"/>
      <c r="G2" s="364"/>
      <c r="H2" s="364"/>
      <c r="I2" s="364"/>
      <c r="J2" s="364"/>
      <c r="K2" s="364"/>
      <c r="L2" s="364"/>
    </row>
    <row r="3" spans="1:12" ht="25.5" customHeight="1" x14ac:dyDescent="0.25">
      <c r="A3" s="365" t="s">
        <v>538</v>
      </c>
      <c r="B3" s="365"/>
      <c r="C3" s="365"/>
      <c r="D3" s="365"/>
      <c r="E3" s="365"/>
      <c r="F3" s="365"/>
      <c r="G3" s="365"/>
      <c r="H3" s="365"/>
      <c r="I3" s="365"/>
      <c r="J3" s="365"/>
      <c r="K3" s="365"/>
      <c r="L3" s="365"/>
    </row>
    <row r="4" spans="1:12" ht="117" customHeight="1" x14ac:dyDescent="0.25">
      <c r="A4" s="130" t="s">
        <v>1</v>
      </c>
      <c r="B4" s="366" t="s">
        <v>2</v>
      </c>
      <c r="C4" s="366"/>
      <c r="D4" s="366"/>
      <c r="E4" s="366"/>
      <c r="F4" s="366"/>
      <c r="G4" s="130" t="s">
        <v>515</v>
      </c>
      <c r="H4" s="130" t="s">
        <v>544</v>
      </c>
      <c r="I4" s="130" t="s">
        <v>537</v>
      </c>
      <c r="J4" s="130" t="s">
        <v>3</v>
      </c>
      <c r="K4" s="130" t="s">
        <v>331</v>
      </c>
      <c r="L4" s="130" t="s">
        <v>201</v>
      </c>
    </row>
    <row r="5" spans="1:12" x14ac:dyDescent="0.25">
      <c r="A5" s="345" t="s">
        <v>4</v>
      </c>
      <c r="B5" s="345"/>
      <c r="C5" s="345"/>
      <c r="D5" s="345"/>
      <c r="E5" s="345"/>
      <c r="F5" s="345"/>
      <c r="G5" s="345"/>
      <c r="H5" s="345"/>
      <c r="I5" s="345"/>
      <c r="J5" s="345"/>
      <c r="K5" s="345"/>
      <c r="L5" s="345"/>
    </row>
    <row r="6" spans="1:12" ht="28.5" customHeight="1" x14ac:dyDescent="0.25">
      <c r="A6" s="45">
        <v>1</v>
      </c>
      <c r="B6" s="297" t="s">
        <v>5</v>
      </c>
      <c r="C6" s="297"/>
      <c r="D6" s="297"/>
      <c r="E6" s="297"/>
      <c r="F6" s="297"/>
      <c r="G6" s="134">
        <v>0</v>
      </c>
      <c r="H6" s="134">
        <v>12</v>
      </c>
      <c r="I6" s="134">
        <v>12</v>
      </c>
      <c r="J6" s="108">
        <f>I6-H6</f>
        <v>0</v>
      </c>
      <c r="K6" s="108"/>
      <c r="L6" s="137" t="s">
        <v>392</v>
      </c>
    </row>
    <row r="7" spans="1:12" ht="28.5" customHeight="1" x14ac:dyDescent="0.25">
      <c r="A7" s="131">
        <v>2</v>
      </c>
      <c r="B7" s="297" t="s">
        <v>6</v>
      </c>
      <c r="C7" s="297"/>
      <c r="D7" s="297"/>
      <c r="E7" s="297"/>
      <c r="F7" s="297"/>
      <c r="G7" s="134">
        <v>0</v>
      </c>
      <c r="H7" s="126">
        <v>23</v>
      </c>
      <c r="I7" s="108">
        <v>23</v>
      </c>
      <c r="J7" s="108">
        <f t="shared" ref="J7:J9" si="0">I7-H7</f>
        <v>0</v>
      </c>
      <c r="K7" s="108"/>
      <c r="L7" s="137" t="s">
        <v>392</v>
      </c>
    </row>
    <row r="8" spans="1:12" ht="28.5" customHeight="1" x14ac:dyDescent="0.25">
      <c r="A8" s="131">
        <v>3</v>
      </c>
      <c r="B8" s="297" t="s">
        <v>7</v>
      </c>
      <c r="C8" s="297"/>
      <c r="D8" s="297"/>
      <c r="E8" s="297"/>
      <c r="F8" s="297"/>
      <c r="G8" s="134">
        <v>0</v>
      </c>
      <c r="H8" s="126">
        <v>28</v>
      </c>
      <c r="I8" s="108">
        <v>28</v>
      </c>
      <c r="J8" s="108">
        <f t="shared" si="0"/>
        <v>0</v>
      </c>
      <c r="K8" s="108"/>
      <c r="L8" s="137" t="s">
        <v>392</v>
      </c>
    </row>
    <row r="9" spans="1:12" ht="28.5" customHeight="1" x14ac:dyDescent="0.25">
      <c r="A9" s="131">
        <v>4</v>
      </c>
      <c r="B9" s="171" t="s">
        <v>8</v>
      </c>
      <c r="C9" s="171"/>
      <c r="D9" s="171"/>
      <c r="E9" s="171"/>
      <c r="F9" s="171"/>
      <c r="G9" s="126">
        <v>0</v>
      </c>
      <c r="H9" s="126">
        <v>830</v>
      </c>
      <c r="I9" s="108">
        <v>830</v>
      </c>
      <c r="J9" s="108">
        <f t="shared" si="0"/>
        <v>0</v>
      </c>
      <c r="K9" s="108"/>
      <c r="L9" s="137" t="s">
        <v>392</v>
      </c>
    </row>
    <row r="10" spans="1:12" ht="28.5" customHeight="1" x14ac:dyDescent="0.25">
      <c r="A10" s="152">
        <v>5</v>
      </c>
      <c r="B10" s="367" t="s">
        <v>9</v>
      </c>
      <c r="C10" s="367"/>
      <c r="D10" s="367"/>
      <c r="E10" s="367"/>
      <c r="F10" s="367"/>
      <c r="G10" s="147">
        <v>0</v>
      </c>
      <c r="H10" s="147">
        <v>757</v>
      </c>
      <c r="I10" s="82">
        <v>757</v>
      </c>
      <c r="J10" s="82">
        <f>I10-H10</f>
        <v>0</v>
      </c>
      <c r="K10" s="82"/>
      <c r="L10" s="153" t="s">
        <v>392</v>
      </c>
    </row>
    <row r="11" spans="1:12" s="154" customFormat="1" ht="27.75" customHeight="1" x14ac:dyDescent="0.25">
      <c r="A11" s="368">
        <v>6</v>
      </c>
      <c r="B11" s="124" t="s">
        <v>442</v>
      </c>
      <c r="C11" s="149"/>
      <c r="D11" s="149"/>
      <c r="E11" s="149"/>
      <c r="F11" s="149"/>
      <c r="G11" s="117">
        <v>0</v>
      </c>
      <c r="H11" s="117">
        <v>4</v>
      </c>
      <c r="I11" s="117">
        <v>4</v>
      </c>
      <c r="J11" s="115">
        <f>I11-H11</f>
        <v>0</v>
      </c>
      <c r="K11" s="149"/>
      <c r="L11" s="150" t="s">
        <v>443</v>
      </c>
    </row>
    <row r="12" spans="1:12" s="111" customFormat="1" ht="24.75" customHeight="1" x14ac:dyDescent="0.25">
      <c r="A12" s="368"/>
      <c r="B12" s="346" t="s">
        <v>120</v>
      </c>
      <c r="C12" s="346"/>
      <c r="D12" s="346"/>
      <c r="E12" s="346"/>
      <c r="F12" s="346"/>
      <c r="G12" s="115">
        <v>0</v>
      </c>
      <c r="H12" s="115">
        <v>0</v>
      </c>
      <c r="I12" s="115">
        <v>0</v>
      </c>
      <c r="J12" s="115">
        <f>I12-H12</f>
        <v>0</v>
      </c>
      <c r="K12" s="121"/>
      <c r="L12" s="135" t="s">
        <v>411</v>
      </c>
    </row>
    <row r="13" spans="1:12" s="111" customFormat="1" ht="24.75" customHeight="1" x14ac:dyDescent="0.25">
      <c r="A13" s="129">
        <v>7</v>
      </c>
      <c r="B13" s="346" t="s">
        <v>121</v>
      </c>
      <c r="C13" s="346"/>
      <c r="D13" s="346"/>
      <c r="E13" s="346"/>
      <c r="F13" s="346"/>
      <c r="G13" s="115">
        <v>0</v>
      </c>
      <c r="H13" s="115">
        <v>1</v>
      </c>
      <c r="I13" s="115">
        <v>1</v>
      </c>
      <c r="J13" s="115">
        <f t="shared" ref="J13:J18" si="1">I13-H13</f>
        <v>0</v>
      </c>
      <c r="K13" s="121"/>
      <c r="L13" s="135" t="s">
        <v>411</v>
      </c>
    </row>
    <row r="14" spans="1:12" s="111" customFormat="1" ht="24.75" customHeight="1" x14ac:dyDescent="0.25">
      <c r="A14" s="129">
        <v>8</v>
      </c>
      <c r="B14" s="346" t="s">
        <v>122</v>
      </c>
      <c r="C14" s="346"/>
      <c r="D14" s="346"/>
      <c r="E14" s="346"/>
      <c r="F14" s="346"/>
      <c r="G14" s="115">
        <v>0</v>
      </c>
      <c r="H14" s="115">
        <v>1</v>
      </c>
      <c r="I14" s="115">
        <v>1</v>
      </c>
      <c r="J14" s="115">
        <f t="shared" si="1"/>
        <v>0</v>
      </c>
      <c r="K14" s="121"/>
      <c r="L14" s="135" t="s">
        <v>411</v>
      </c>
    </row>
    <row r="15" spans="1:12" s="111" customFormat="1" ht="24.75" customHeight="1" x14ac:dyDescent="0.25">
      <c r="A15" s="129">
        <v>9</v>
      </c>
      <c r="B15" s="346" t="s">
        <v>123</v>
      </c>
      <c r="C15" s="346"/>
      <c r="D15" s="346"/>
      <c r="E15" s="346"/>
      <c r="F15" s="346"/>
      <c r="G15" s="115">
        <v>0</v>
      </c>
      <c r="H15" s="115">
        <v>1</v>
      </c>
      <c r="I15" s="115">
        <v>1</v>
      </c>
      <c r="J15" s="115">
        <f t="shared" si="1"/>
        <v>0</v>
      </c>
      <c r="K15" s="121"/>
      <c r="L15" s="135" t="s">
        <v>411</v>
      </c>
    </row>
    <row r="16" spans="1:12" s="111" customFormat="1" ht="45" customHeight="1" x14ac:dyDescent="0.25">
      <c r="A16" s="129">
        <v>10</v>
      </c>
      <c r="B16" s="349" t="s">
        <v>124</v>
      </c>
      <c r="C16" s="349"/>
      <c r="D16" s="349"/>
      <c r="E16" s="349"/>
      <c r="F16" s="349"/>
      <c r="G16" s="116">
        <v>0</v>
      </c>
      <c r="H16" s="115">
        <v>2</v>
      </c>
      <c r="I16" s="115">
        <v>2</v>
      </c>
      <c r="J16" s="115">
        <f t="shared" si="1"/>
        <v>0</v>
      </c>
      <c r="K16" s="121"/>
      <c r="L16" s="135" t="s">
        <v>412</v>
      </c>
    </row>
    <row r="17" spans="1:12" s="111" customFormat="1" ht="42" customHeight="1" x14ac:dyDescent="0.25">
      <c r="A17" s="129">
        <v>11</v>
      </c>
      <c r="B17" s="349" t="s">
        <v>126</v>
      </c>
      <c r="C17" s="349"/>
      <c r="D17" s="349"/>
      <c r="E17" s="349"/>
      <c r="F17" s="349"/>
      <c r="G17" s="116">
        <v>0</v>
      </c>
      <c r="H17" s="115">
        <v>0</v>
      </c>
      <c r="I17" s="115">
        <v>0</v>
      </c>
      <c r="J17" s="115">
        <f t="shared" si="1"/>
        <v>0</v>
      </c>
      <c r="K17" s="121"/>
      <c r="L17" s="135" t="s">
        <v>413</v>
      </c>
    </row>
    <row r="18" spans="1:12" s="111" customFormat="1" ht="42" customHeight="1" x14ac:dyDescent="0.25">
      <c r="A18" s="129">
        <v>12</v>
      </c>
      <c r="B18" s="346" t="s">
        <v>170</v>
      </c>
      <c r="C18" s="346"/>
      <c r="D18" s="346"/>
      <c r="E18" s="346"/>
      <c r="F18" s="346"/>
      <c r="G18" s="115">
        <v>0</v>
      </c>
      <c r="H18" s="115">
        <v>2</v>
      </c>
      <c r="I18" s="115">
        <v>2</v>
      </c>
      <c r="J18" s="115">
        <f t="shared" si="1"/>
        <v>0</v>
      </c>
      <c r="K18" s="121"/>
      <c r="L18" s="135" t="s">
        <v>414</v>
      </c>
    </row>
    <row r="19" spans="1:12" ht="27" customHeight="1" x14ac:dyDescent="0.25">
      <c r="A19" s="345" t="s">
        <v>171</v>
      </c>
      <c r="B19" s="345"/>
      <c r="C19" s="345"/>
      <c r="D19" s="345"/>
      <c r="E19" s="345"/>
      <c r="F19" s="345"/>
      <c r="G19" s="345"/>
      <c r="H19" s="345"/>
      <c r="I19" s="345"/>
      <c r="J19" s="345"/>
      <c r="K19" s="345"/>
      <c r="L19" s="345"/>
    </row>
    <row r="20" spans="1:12" ht="51.75" customHeight="1" x14ac:dyDescent="0.25">
      <c r="A20" s="131">
        <v>13</v>
      </c>
      <c r="B20" s="359" t="s">
        <v>332</v>
      </c>
      <c r="C20" s="359"/>
      <c r="D20" s="359"/>
      <c r="E20" s="359"/>
      <c r="F20" s="125" t="s">
        <v>516</v>
      </c>
      <c r="G20" s="126">
        <v>0</v>
      </c>
      <c r="H20" s="126">
        <v>0</v>
      </c>
      <c r="I20" s="126">
        <v>0</v>
      </c>
      <c r="J20" s="126">
        <f>I20-H20</f>
        <v>0</v>
      </c>
      <c r="K20" s="108"/>
      <c r="L20" s="137" t="s">
        <v>415</v>
      </c>
    </row>
    <row r="21" spans="1:12" ht="47.25" customHeight="1" x14ac:dyDescent="0.25">
      <c r="A21" s="131">
        <v>14</v>
      </c>
      <c r="B21" s="359" t="s">
        <v>333</v>
      </c>
      <c r="C21" s="359"/>
      <c r="D21" s="359"/>
      <c r="E21" s="359"/>
      <c r="F21" s="125" t="s">
        <v>516</v>
      </c>
      <c r="G21" s="126">
        <v>0</v>
      </c>
      <c r="H21" s="126">
        <v>0</v>
      </c>
      <c r="I21" s="126">
        <v>0</v>
      </c>
      <c r="J21" s="126">
        <f t="shared" ref="J21:J37" si="2">I21-H21</f>
        <v>0</v>
      </c>
      <c r="K21" s="108"/>
      <c r="L21" s="137" t="s">
        <v>415</v>
      </c>
    </row>
    <row r="22" spans="1:12" ht="29.25" customHeight="1" x14ac:dyDescent="0.25">
      <c r="A22" s="348">
        <v>15</v>
      </c>
      <c r="B22" s="171" t="s">
        <v>10</v>
      </c>
      <c r="C22" s="171"/>
      <c r="D22" s="171" t="s">
        <v>11</v>
      </c>
      <c r="E22" s="171"/>
      <c r="F22" s="171"/>
      <c r="G22" s="126">
        <v>12</v>
      </c>
      <c r="H22" s="126">
        <v>12</v>
      </c>
      <c r="I22" s="108">
        <v>12</v>
      </c>
      <c r="J22" s="126">
        <f t="shared" si="2"/>
        <v>0</v>
      </c>
      <c r="K22" s="108"/>
      <c r="L22" s="136"/>
    </row>
    <row r="23" spans="1:12" ht="30.75" customHeight="1" x14ac:dyDescent="0.25">
      <c r="A23" s="348"/>
      <c r="B23" s="171"/>
      <c r="C23" s="171"/>
      <c r="D23" s="171" t="s">
        <v>12</v>
      </c>
      <c r="E23" s="171"/>
      <c r="F23" s="171"/>
      <c r="G23" s="126">
        <v>9</v>
      </c>
      <c r="H23" s="126">
        <v>9</v>
      </c>
      <c r="I23" s="108">
        <v>9</v>
      </c>
      <c r="J23" s="126">
        <f t="shared" si="2"/>
        <v>0</v>
      </c>
      <c r="K23" s="108"/>
      <c r="L23" s="136"/>
    </row>
    <row r="24" spans="1:12" ht="44.25" customHeight="1" x14ac:dyDescent="0.25">
      <c r="A24" s="348"/>
      <c r="B24" s="171"/>
      <c r="C24" s="171"/>
      <c r="D24" s="341" t="s">
        <v>128</v>
      </c>
      <c r="E24" s="341"/>
      <c r="F24" s="341"/>
      <c r="G24" s="117">
        <v>0</v>
      </c>
      <c r="H24" s="117">
        <v>0</v>
      </c>
      <c r="I24" s="117">
        <v>0</v>
      </c>
      <c r="J24" s="117">
        <f t="shared" si="2"/>
        <v>0</v>
      </c>
      <c r="K24" s="117"/>
      <c r="L24" s="143" t="s">
        <v>235</v>
      </c>
    </row>
    <row r="25" spans="1:12" ht="45.75" customHeight="1" x14ac:dyDescent="0.25">
      <c r="A25" s="348"/>
      <c r="B25" s="171"/>
      <c r="C25" s="171"/>
      <c r="D25" s="171" t="s">
        <v>13</v>
      </c>
      <c r="E25" s="171"/>
      <c r="F25" s="171"/>
      <c r="G25" s="126">
        <v>2</v>
      </c>
      <c r="H25" s="126">
        <v>2</v>
      </c>
      <c r="I25" s="108">
        <v>2</v>
      </c>
      <c r="J25" s="126">
        <f t="shared" si="2"/>
        <v>0</v>
      </c>
      <c r="K25" s="108"/>
      <c r="L25" s="136"/>
    </row>
    <row r="26" spans="1:12" ht="27.75" customHeight="1" x14ac:dyDescent="0.25">
      <c r="A26" s="348"/>
      <c r="B26" s="171"/>
      <c r="C26" s="171"/>
      <c r="D26" s="171" t="s">
        <v>14</v>
      </c>
      <c r="E26" s="171"/>
      <c r="F26" s="171"/>
      <c r="G26" s="126">
        <v>57</v>
      </c>
      <c r="H26" s="126">
        <v>57</v>
      </c>
      <c r="I26" s="108">
        <v>57</v>
      </c>
      <c r="J26" s="126">
        <f t="shared" si="2"/>
        <v>0</v>
      </c>
      <c r="K26" s="108"/>
      <c r="L26" s="136" t="s">
        <v>252</v>
      </c>
    </row>
    <row r="27" spans="1:12" ht="45.75" customHeight="1" x14ac:dyDescent="0.25">
      <c r="A27" s="348"/>
      <c r="B27" s="171"/>
      <c r="C27" s="171"/>
      <c r="D27" s="341" t="s">
        <v>129</v>
      </c>
      <c r="E27" s="341"/>
      <c r="F27" s="341"/>
      <c r="G27" s="117">
        <v>10</v>
      </c>
      <c r="H27" s="117">
        <v>8</v>
      </c>
      <c r="I27" s="117">
        <v>8</v>
      </c>
      <c r="J27" s="117">
        <f t="shared" si="2"/>
        <v>0</v>
      </c>
      <c r="K27" s="117"/>
      <c r="L27" s="143" t="s">
        <v>234</v>
      </c>
    </row>
    <row r="28" spans="1:12" ht="41.25" customHeight="1" x14ac:dyDescent="0.25">
      <c r="A28" s="348"/>
      <c r="B28" s="171"/>
      <c r="C28" s="171"/>
      <c r="D28" s="171" t="s">
        <v>15</v>
      </c>
      <c r="E28" s="171"/>
      <c r="F28" s="171"/>
      <c r="G28" s="126">
        <v>1</v>
      </c>
      <c r="H28" s="126">
        <v>1</v>
      </c>
      <c r="I28" s="108">
        <v>1</v>
      </c>
      <c r="J28" s="126">
        <f t="shared" si="2"/>
        <v>0</v>
      </c>
      <c r="K28" s="108"/>
      <c r="L28" s="136"/>
    </row>
    <row r="29" spans="1:12" ht="33.75" customHeight="1" x14ac:dyDescent="0.25">
      <c r="A29" s="348"/>
      <c r="B29" s="171"/>
      <c r="C29" s="171"/>
      <c r="D29" s="171" t="s">
        <v>16</v>
      </c>
      <c r="E29" s="171"/>
      <c r="F29" s="171"/>
      <c r="G29" s="126">
        <f>SUM(G20:G28)</f>
        <v>91</v>
      </c>
      <c r="H29" s="126">
        <f>SUM(H22:H28)</f>
        <v>89</v>
      </c>
      <c r="I29" s="126">
        <f>SUM(I22:I28)</f>
        <v>89</v>
      </c>
      <c r="J29" s="126">
        <f t="shared" si="2"/>
        <v>0</v>
      </c>
      <c r="K29" s="108"/>
      <c r="L29" s="137" t="s">
        <v>212</v>
      </c>
    </row>
    <row r="30" spans="1:12" ht="28.5" customHeight="1" x14ac:dyDescent="0.25">
      <c r="A30" s="348">
        <v>16</v>
      </c>
      <c r="B30" s="363" t="s">
        <v>130</v>
      </c>
      <c r="C30" s="363"/>
      <c r="D30" s="171" t="s">
        <v>11</v>
      </c>
      <c r="E30" s="171"/>
      <c r="F30" s="171"/>
      <c r="G30" s="126">
        <v>0</v>
      </c>
      <c r="H30" s="126">
        <v>144</v>
      </c>
      <c r="I30" s="126">
        <v>146</v>
      </c>
      <c r="J30" s="126">
        <f t="shared" si="2"/>
        <v>2</v>
      </c>
      <c r="K30" s="108" t="s">
        <v>554</v>
      </c>
      <c r="L30" s="137"/>
    </row>
    <row r="31" spans="1:12" ht="25.5" customHeight="1" x14ac:dyDescent="0.25">
      <c r="A31" s="348"/>
      <c r="B31" s="363"/>
      <c r="C31" s="363"/>
      <c r="D31" s="171" t="s">
        <v>12</v>
      </c>
      <c r="E31" s="171"/>
      <c r="F31" s="171"/>
      <c r="G31" s="126">
        <v>0</v>
      </c>
      <c r="H31" s="126">
        <v>83</v>
      </c>
      <c r="I31" s="126">
        <v>85</v>
      </c>
      <c r="J31" s="126">
        <f t="shared" si="2"/>
        <v>2</v>
      </c>
      <c r="K31" s="108" t="s">
        <v>554</v>
      </c>
      <c r="L31" s="137"/>
    </row>
    <row r="32" spans="1:12" ht="33" customHeight="1" x14ac:dyDescent="0.25">
      <c r="A32" s="348"/>
      <c r="B32" s="363"/>
      <c r="C32" s="363"/>
      <c r="D32" s="341" t="s">
        <v>128</v>
      </c>
      <c r="E32" s="341"/>
      <c r="F32" s="341"/>
      <c r="G32" s="117">
        <v>0</v>
      </c>
      <c r="H32" s="117">
        <v>0</v>
      </c>
      <c r="I32" s="117"/>
      <c r="J32" s="117">
        <f t="shared" si="2"/>
        <v>0</v>
      </c>
      <c r="K32" s="117"/>
      <c r="L32" s="143" t="s">
        <v>269</v>
      </c>
    </row>
    <row r="33" spans="1:12" ht="37.5" customHeight="1" x14ac:dyDescent="0.25">
      <c r="A33" s="348"/>
      <c r="B33" s="363"/>
      <c r="C33" s="363"/>
      <c r="D33" s="171" t="s">
        <v>13</v>
      </c>
      <c r="E33" s="171"/>
      <c r="F33" s="171"/>
      <c r="G33" s="126">
        <v>0</v>
      </c>
      <c r="H33" s="126">
        <v>21</v>
      </c>
      <c r="I33" s="126">
        <v>22</v>
      </c>
      <c r="J33" s="126">
        <f t="shared" si="2"/>
        <v>1</v>
      </c>
      <c r="K33" s="108" t="s">
        <v>555</v>
      </c>
      <c r="L33" s="137"/>
    </row>
    <row r="34" spans="1:12" ht="27" customHeight="1" x14ac:dyDescent="0.25">
      <c r="A34" s="348"/>
      <c r="B34" s="363"/>
      <c r="C34" s="363"/>
      <c r="D34" s="171" t="s">
        <v>14</v>
      </c>
      <c r="E34" s="171"/>
      <c r="F34" s="171"/>
      <c r="G34" s="126">
        <v>0</v>
      </c>
      <c r="H34" s="126">
        <v>524</v>
      </c>
      <c r="I34" s="126">
        <v>540</v>
      </c>
      <c r="J34" s="126">
        <f t="shared" si="2"/>
        <v>16</v>
      </c>
      <c r="K34" s="108" t="s">
        <v>556</v>
      </c>
      <c r="L34" s="137"/>
    </row>
    <row r="35" spans="1:12" ht="33" customHeight="1" x14ac:dyDescent="0.25">
      <c r="A35" s="348"/>
      <c r="B35" s="363"/>
      <c r="C35" s="363"/>
      <c r="D35" s="341" t="s">
        <v>129</v>
      </c>
      <c r="E35" s="341"/>
      <c r="F35" s="341"/>
      <c r="G35" s="117">
        <v>0</v>
      </c>
      <c r="H35" s="117">
        <v>0</v>
      </c>
      <c r="I35" s="117">
        <v>18</v>
      </c>
      <c r="J35" s="117">
        <f t="shared" si="2"/>
        <v>18</v>
      </c>
      <c r="K35" s="117" t="s">
        <v>557</v>
      </c>
      <c r="L35" s="143" t="s">
        <v>233</v>
      </c>
    </row>
    <row r="36" spans="1:12" ht="49.5" customHeight="1" x14ac:dyDescent="0.25">
      <c r="A36" s="348"/>
      <c r="B36" s="363"/>
      <c r="C36" s="363"/>
      <c r="D36" s="171" t="s">
        <v>15</v>
      </c>
      <c r="E36" s="171"/>
      <c r="F36" s="171"/>
      <c r="G36" s="126">
        <v>0</v>
      </c>
      <c r="H36" s="126">
        <v>0</v>
      </c>
      <c r="I36" s="126">
        <v>0</v>
      </c>
      <c r="J36" s="126">
        <f t="shared" si="2"/>
        <v>0</v>
      </c>
      <c r="K36" s="126"/>
      <c r="L36" s="142"/>
    </row>
    <row r="37" spans="1:12" ht="78" customHeight="1" x14ac:dyDescent="0.25">
      <c r="A37" s="348"/>
      <c r="B37" s="363"/>
      <c r="C37" s="363"/>
      <c r="D37" s="171" t="s">
        <v>16</v>
      </c>
      <c r="E37" s="171"/>
      <c r="F37" s="171"/>
      <c r="G37" s="126">
        <v>0</v>
      </c>
      <c r="H37" s="126">
        <f>SUM(H30:H36)</f>
        <v>772</v>
      </c>
      <c r="I37" s="126">
        <f t="shared" ref="I37" si="3">SUM(I30:I36)</f>
        <v>811</v>
      </c>
      <c r="J37" s="126">
        <f t="shared" si="2"/>
        <v>39</v>
      </c>
      <c r="K37" s="126" t="s">
        <v>558</v>
      </c>
      <c r="L37" s="142"/>
    </row>
    <row r="38" spans="1:12" ht="28.5" customHeight="1" x14ac:dyDescent="0.25">
      <c r="A38" s="345" t="s">
        <v>17</v>
      </c>
      <c r="B38" s="345"/>
      <c r="C38" s="345"/>
      <c r="D38" s="345"/>
      <c r="E38" s="345"/>
      <c r="F38" s="345"/>
      <c r="G38" s="345"/>
      <c r="H38" s="345"/>
      <c r="I38" s="345"/>
      <c r="J38" s="345"/>
      <c r="K38" s="345"/>
      <c r="L38" s="345"/>
    </row>
    <row r="39" spans="1:12" ht="54" customHeight="1" x14ac:dyDescent="0.25">
      <c r="A39" s="131">
        <v>17</v>
      </c>
      <c r="B39" s="359" t="s">
        <v>435</v>
      </c>
      <c r="C39" s="359"/>
      <c r="D39" s="359"/>
      <c r="E39" s="359"/>
      <c r="F39" s="125" t="s">
        <v>516</v>
      </c>
      <c r="G39" s="159">
        <v>0</v>
      </c>
      <c r="H39" s="159">
        <v>0</v>
      </c>
      <c r="I39" s="159">
        <v>0</v>
      </c>
      <c r="J39" s="126">
        <f>I39-H39</f>
        <v>0</v>
      </c>
      <c r="K39" s="108"/>
      <c r="L39" s="138" t="s">
        <v>376</v>
      </c>
    </row>
    <row r="40" spans="1:12" ht="48.75" customHeight="1" x14ac:dyDescent="0.25">
      <c r="A40" s="131">
        <v>18</v>
      </c>
      <c r="B40" s="359" t="s">
        <v>517</v>
      </c>
      <c r="C40" s="359"/>
      <c r="D40" s="359"/>
      <c r="E40" s="359"/>
      <c r="F40" s="359"/>
      <c r="G40" s="159">
        <v>0</v>
      </c>
      <c r="H40" s="159">
        <v>1004</v>
      </c>
      <c r="I40" s="159">
        <v>1004</v>
      </c>
      <c r="J40" s="126">
        <f t="shared" ref="J40:J78" si="4">I40-H40</f>
        <v>0</v>
      </c>
      <c r="K40" s="108"/>
      <c r="L40" s="138" t="s">
        <v>437</v>
      </c>
    </row>
    <row r="41" spans="1:12" ht="49.5" x14ac:dyDescent="0.25">
      <c r="A41" s="131">
        <v>19</v>
      </c>
      <c r="B41" s="360" t="s">
        <v>132</v>
      </c>
      <c r="C41" s="360"/>
      <c r="D41" s="360"/>
      <c r="E41" s="360"/>
      <c r="F41" s="125" t="s">
        <v>516</v>
      </c>
      <c r="G41" s="117">
        <v>6</v>
      </c>
      <c r="H41" s="117">
        <v>0</v>
      </c>
      <c r="I41" s="117">
        <v>0</v>
      </c>
      <c r="J41" s="117">
        <f t="shared" si="4"/>
        <v>0</v>
      </c>
      <c r="K41" s="117" t="s">
        <v>559</v>
      </c>
      <c r="L41" s="135" t="s">
        <v>376</v>
      </c>
    </row>
    <row r="42" spans="1:12" ht="58.5" customHeight="1" x14ac:dyDescent="0.25">
      <c r="A42" s="131">
        <v>20</v>
      </c>
      <c r="B42" s="341" t="s">
        <v>518</v>
      </c>
      <c r="C42" s="341"/>
      <c r="D42" s="341"/>
      <c r="E42" s="341"/>
      <c r="F42" s="341"/>
      <c r="G42" s="117">
        <v>0</v>
      </c>
      <c r="H42" s="117">
        <v>87</v>
      </c>
      <c r="I42" s="117">
        <v>87</v>
      </c>
      <c r="J42" s="117">
        <f t="shared" si="4"/>
        <v>0</v>
      </c>
      <c r="K42" s="117"/>
      <c r="L42" s="135" t="s">
        <v>437</v>
      </c>
    </row>
    <row r="43" spans="1:12" ht="84.75" customHeight="1" x14ac:dyDescent="0.25">
      <c r="A43" s="131">
        <v>21.1</v>
      </c>
      <c r="B43" s="171" t="s">
        <v>302</v>
      </c>
      <c r="C43" s="171"/>
      <c r="D43" s="171"/>
      <c r="E43" s="171"/>
      <c r="F43" s="171"/>
      <c r="G43" s="159">
        <v>1004</v>
      </c>
      <c r="H43" s="159">
        <v>1004</v>
      </c>
      <c r="I43" s="108">
        <v>1004</v>
      </c>
      <c r="J43" s="126">
        <f t="shared" si="4"/>
        <v>0</v>
      </c>
      <c r="K43" s="108"/>
      <c r="L43" s="138" t="s">
        <v>399</v>
      </c>
    </row>
    <row r="44" spans="1:12" ht="51" customHeight="1" x14ac:dyDescent="0.25">
      <c r="A44" s="158">
        <v>21.2</v>
      </c>
      <c r="B44" s="362" t="s">
        <v>531</v>
      </c>
      <c r="C44" s="362"/>
      <c r="D44" s="362"/>
      <c r="E44" s="362"/>
      <c r="F44" s="362"/>
      <c r="G44" s="155">
        <v>100</v>
      </c>
      <c r="H44" s="155"/>
      <c r="I44" s="108">
        <v>100</v>
      </c>
      <c r="J44" s="155">
        <f t="shared" si="4"/>
        <v>100</v>
      </c>
      <c r="K44" s="108" t="s">
        <v>587</v>
      </c>
      <c r="L44" s="157"/>
    </row>
    <row r="45" spans="1:12" ht="82.5" x14ac:dyDescent="0.25">
      <c r="A45" s="131">
        <v>22.1</v>
      </c>
      <c r="B45" s="341" t="s">
        <v>303</v>
      </c>
      <c r="C45" s="341"/>
      <c r="D45" s="341"/>
      <c r="E45" s="341"/>
      <c r="F45" s="341"/>
      <c r="G45" s="117">
        <v>93</v>
      </c>
      <c r="H45" s="117">
        <v>87</v>
      </c>
      <c r="I45" s="117">
        <v>87</v>
      </c>
      <c r="J45" s="117">
        <f t="shared" si="4"/>
        <v>0</v>
      </c>
      <c r="K45" s="117" t="b">
        <f>L43=IF(J45=0,"N/A","Please give reason for variation in figures")</f>
        <v>0</v>
      </c>
      <c r="L45" s="135" t="s">
        <v>398</v>
      </c>
    </row>
    <row r="46" spans="1:12" ht="39" customHeight="1" x14ac:dyDescent="0.25">
      <c r="A46" s="158">
        <v>22.2</v>
      </c>
      <c r="B46" s="362" t="s">
        <v>532</v>
      </c>
      <c r="C46" s="362"/>
      <c r="D46" s="362"/>
      <c r="E46" s="362"/>
      <c r="F46" s="362"/>
      <c r="G46" s="117">
        <v>12</v>
      </c>
      <c r="H46" s="117"/>
      <c r="I46" s="117">
        <v>12</v>
      </c>
      <c r="J46" s="117">
        <f t="shared" si="4"/>
        <v>12</v>
      </c>
      <c r="K46" s="117" t="s">
        <v>588</v>
      </c>
      <c r="L46" s="135"/>
    </row>
    <row r="47" spans="1:12" ht="33" x14ac:dyDescent="0.25">
      <c r="A47" s="131">
        <v>23</v>
      </c>
      <c r="B47" s="171" t="s">
        <v>304</v>
      </c>
      <c r="C47" s="171"/>
      <c r="D47" s="171"/>
      <c r="E47" s="171"/>
      <c r="F47" s="171"/>
      <c r="G47" s="126"/>
      <c r="H47" s="126">
        <f>H43+H45</f>
        <v>1091</v>
      </c>
      <c r="I47" s="126">
        <f>I43+I45</f>
        <v>1091</v>
      </c>
      <c r="J47" s="126">
        <f t="shared" si="4"/>
        <v>0</v>
      </c>
      <c r="K47" s="108"/>
      <c r="L47" s="137" t="s">
        <v>212</v>
      </c>
    </row>
    <row r="48" spans="1:12" ht="34.5" customHeight="1" x14ac:dyDescent="0.25">
      <c r="A48" s="348">
        <v>24.1</v>
      </c>
      <c r="B48" s="171" t="s">
        <v>390</v>
      </c>
      <c r="C48" s="171"/>
      <c r="D48" s="171"/>
      <c r="E48" s="183" t="s">
        <v>329</v>
      </c>
      <c r="F48" s="183"/>
      <c r="G48" s="126">
        <v>0</v>
      </c>
      <c r="H48" s="126">
        <v>1091</v>
      </c>
      <c r="I48" s="108">
        <v>1091</v>
      </c>
      <c r="J48" s="126">
        <f t="shared" si="4"/>
        <v>0</v>
      </c>
      <c r="K48" s="108"/>
      <c r="L48" s="361" t="s">
        <v>431</v>
      </c>
    </row>
    <row r="49" spans="1:12" ht="22.5" customHeight="1" x14ac:dyDescent="0.25">
      <c r="A49" s="348"/>
      <c r="B49" s="171"/>
      <c r="C49" s="171"/>
      <c r="D49" s="171"/>
      <c r="E49" s="171" t="s">
        <v>23</v>
      </c>
      <c r="F49" s="125" t="s">
        <v>24</v>
      </c>
      <c r="G49" s="126">
        <v>0</v>
      </c>
      <c r="H49" s="126">
        <v>1004</v>
      </c>
      <c r="I49" s="108">
        <v>1004</v>
      </c>
      <c r="J49" s="126">
        <f t="shared" si="4"/>
        <v>0</v>
      </c>
      <c r="K49" s="108"/>
      <c r="L49" s="361"/>
    </row>
    <row r="50" spans="1:12" ht="19.5" customHeight="1" x14ac:dyDescent="0.25">
      <c r="A50" s="348"/>
      <c r="B50" s="171"/>
      <c r="C50" s="171"/>
      <c r="D50" s="171"/>
      <c r="E50" s="171"/>
      <c r="F50" s="125" t="s">
        <v>25</v>
      </c>
      <c r="G50" s="126">
        <v>0</v>
      </c>
      <c r="H50" s="126">
        <v>1004</v>
      </c>
      <c r="I50" s="108">
        <v>1004</v>
      </c>
      <c r="J50" s="126">
        <f t="shared" si="4"/>
        <v>0</v>
      </c>
      <c r="K50" s="108"/>
      <c r="L50" s="361"/>
    </row>
    <row r="51" spans="1:12" ht="21" customHeight="1" x14ac:dyDescent="0.25">
      <c r="A51" s="348"/>
      <c r="B51" s="171"/>
      <c r="C51" s="171"/>
      <c r="D51" s="171"/>
      <c r="E51" s="171"/>
      <c r="F51" s="125" t="s">
        <v>26</v>
      </c>
      <c r="G51" s="126">
        <v>0</v>
      </c>
      <c r="H51" s="126">
        <v>1004</v>
      </c>
      <c r="I51" s="108">
        <v>1004</v>
      </c>
      <c r="J51" s="126">
        <f t="shared" si="4"/>
        <v>0</v>
      </c>
      <c r="K51" s="108"/>
      <c r="L51" s="361"/>
    </row>
    <row r="52" spans="1:12" ht="24" customHeight="1" x14ac:dyDescent="0.25">
      <c r="A52" s="348"/>
      <c r="B52" s="171"/>
      <c r="C52" s="171"/>
      <c r="D52" s="171"/>
      <c r="E52" s="171"/>
      <c r="F52" s="125" t="s">
        <v>27</v>
      </c>
      <c r="G52" s="126">
        <v>0</v>
      </c>
      <c r="H52" s="126">
        <v>1004</v>
      </c>
      <c r="I52" s="108">
        <v>1004</v>
      </c>
      <c r="J52" s="126">
        <f t="shared" si="4"/>
        <v>0</v>
      </c>
      <c r="K52" s="108"/>
      <c r="L52" s="361"/>
    </row>
    <row r="53" spans="1:12" ht="57" customHeight="1" x14ac:dyDescent="0.25">
      <c r="A53" s="158">
        <v>24.2</v>
      </c>
      <c r="B53" s="288" t="s">
        <v>533</v>
      </c>
      <c r="C53" s="289"/>
      <c r="D53" s="289"/>
      <c r="E53" s="289"/>
      <c r="F53" s="290"/>
      <c r="G53" s="126">
        <v>1004</v>
      </c>
      <c r="H53" s="126"/>
      <c r="I53" s="108">
        <v>1004</v>
      </c>
      <c r="J53" s="155">
        <f t="shared" si="4"/>
        <v>1004</v>
      </c>
      <c r="K53" s="108" t="s">
        <v>589</v>
      </c>
      <c r="L53" s="137"/>
    </row>
    <row r="54" spans="1:12" ht="33" x14ac:dyDescent="0.25">
      <c r="A54" s="131">
        <v>25</v>
      </c>
      <c r="B54" s="341" t="s">
        <v>134</v>
      </c>
      <c r="C54" s="341"/>
      <c r="D54" s="341"/>
      <c r="E54" s="341"/>
      <c r="F54" s="341"/>
      <c r="G54" s="117">
        <v>0</v>
      </c>
      <c r="H54" s="117">
        <v>87</v>
      </c>
      <c r="I54" s="117">
        <v>87</v>
      </c>
      <c r="J54" s="117">
        <f t="shared" si="4"/>
        <v>0</v>
      </c>
      <c r="K54" s="117"/>
      <c r="L54" s="135" t="s">
        <v>400</v>
      </c>
    </row>
    <row r="55" spans="1:12" ht="33" x14ac:dyDescent="0.25">
      <c r="A55" s="131">
        <v>26.1</v>
      </c>
      <c r="B55" s="341" t="s">
        <v>135</v>
      </c>
      <c r="C55" s="341"/>
      <c r="D55" s="341"/>
      <c r="E55" s="341"/>
      <c r="F55" s="341"/>
      <c r="G55" s="117">
        <v>0</v>
      </c>
      <c r="H55" s="117">
        <v>87</v>
      </c>
      <c r="I55" s="117">
        <v>87</v>
      </c>
      <c r="J55" s="117">
        <f t="shared" si="4"/>
        <v>0</v>
      </c>
      <c r="K55" s="117"/>
      <c r="L55" s="135" t="s">
        <v>400</v>
      </c>
    </row>
    <row r="56" spans="1:12" ht="48.75" customHeight="1" x14ac:dyDescent="0.25">
      <c r="A56" s="158">
        <v>26.2</v>
      </c>
      <c r="B56" s="288" t="s">
        <v>534</v>
      </c>
      <c r="C56" s="289"/>
      <c r="D56" s="289"/>
      <c r="E56" s="289"/>
      <c r="F56" s="290"/>
      <c r="G56" s="117">
        <v>87</v>
      </c>
      <c r="H56" s="117"/>
      <c r="I56" s="117">
        <v>87</v>
      </c>
      <c r="J56" s="117">
        <f t="shared" si="4"/>
        <v>87</v>
      </c>
      <c r="K56" s="117" t="s">
        <v>590</v>
      </c>
      <c r="L56" s="135"/>
    </row>
    <row r="57" spans="1:12" ht="33" x14ac:dyDescent="0.25">
      <c r="A57" s="131">
        <v>27</v>
      </c>
      <c r="B57" s="171" t="s">
        <v>519</v>
      </c>
      <c r="C57" s="171"/>
      <c r="D57" s="171"/>
      <c r="E57" s="171"/>
      <c r="F57" s="171"/>
      <c r="G57" s="126">
        <v>0</v>
      </c>
      <c r="H57" s="126">
        <v>1004</v>
      </c>
      <c r="I57" s="108">
        <v>1004</v>
      </c>
      <c r="J57" s="126">
        <f t="shared" si="4"/>
        <v>0</v>
      </c>
      <c r="K57" s="108"/>
      <c r="L57" s="137" t="s">
        <v>416</v>
      </c>
    </row>
    <row r="58" spans="1:12" ht="42" customHeight="1" x14ac:dyDescent="0.25">
      <c r="A58" s="131">
        <v>28</v>
      </c>
      <c r="B58" s="171" t="s">
        <v>520</v>
      </c>
      <c r="C58" s="171"/>
      <c r="D58" s="171"/>
      <c r="E58" s="171"/>
      <c r="F58" s="171"/>
      <c r="G58" s="126">
        <v>0</v>
      </c>
      <c r="H58" s="126">
        <v>1004</v>
      </c>
      <c r="I58" s="108">
        <v>1004</v>
      </c>
      <c r="J58" s="126">
        <f t="shared" si="4"/>
        <v>0</v>
      </c>
      <c r="K58" s="108"/>
      <c r="L58" s="137" t="s">
        <v>417</v>
      </c>
    </row>
    <row r="59" spans="1:12" ht="28.5" customHeight="1" x14ac:dyDescent="0.25">
      <c r="A59" s="131">
        <v>29</v>
      </c>
      <c r="B59" s="359" t="s">
        <v>521</v>
      </c>
      <c r="C59" s="359"/>
      <c r="D59" s="359"/>
      <c r="E59" s="359"/>
      <c r="F59" s="359"/>
      <c r="G59" s="126">
        <v>0</v>
      </c>
      <c r="H59" s="126">
        <v>1004</v>
      </c>
      <c r="I59" s="108">
        <v>1004</v>
      </c>
      <c r="J59" s="126">
        <f t="shared" si="4"/>
        <v>0</v>
      </c>
      <c r="K59" s="108"/>
      <c r="L59" s="137" t="s">
        <v>397</v>
      </c>
    </row>
    <row r="60" spans="1:12" ht="36" customHeight="1" x14ac:dyDescent="0.25">
      <c r="A60" s="131">
        <v>30</v>
      </c>
      <c r="B60" s="359" t="s">
        <v>522</v>
      </c>
      <c r="C60" s="359"/>
      <c r="D60" s="359"/>
      <c r="E60" s="359"/>
      <c r="F60" s="359"/>
      <c r="G60" s="126">
        <v>0</v>
      </c>
      <c r="H60" s="126">
        <v>1004</v>
      </c>
      <c r="I60" s="108">
        <v>1004</v>
      </c>
      <c r="J60" s="126">
        <f t="shared" si="4"/>
        <v>0</v>
      </c>
      <c r="K60" s="108"/>
      <c r="L60" s="137"/>
    </row>
    <row r="61" spans="1:12" ht="46.5" customHeight="1" x14ac:dyDescent="0.25">
      <c r="A61" s="131">
        <v>31</v>
      </c>
      <c r="B61" s="341" t="s">
        <v>137</v>
      </c>
      <c r="C61" s="341"/>
      <c r="D61" s="341"/>
      <c r="E61" s="341"/>
      <c r="F61" s="341"/>
      <c r="G61" s="117">
        <v>0</v>
      </c>
      <c r="H61" s="117">
        <v>87</v>
      </c>
      <c r="I61" s="117">
        <v>87</v>
      </c>
      <c r="J61" s="117">
        <f t="shared" si="4"/>
        <v>0</v>
      </c>
      <c r="K61" s="117"/>
      <c r="L61" s="135" t="s">
        <v>401</v>
      </c>
    </row>
    <row r="62" spans="1:12" ht="39" customHeight="1" x14ac:dyDescent="0.25">
      <c r="A62" s="131">
        <v>32</v>
      </c>
      <c r="B62" s="341" t="s">
        <v>523</v>
      </c>
      <c r="C62" s="341"/>
      <c r="D62" s="341"/>
      <c r="E62" s="341"/>
      <c r="F62" s="341"/>
      <c r="G62" s="117">
        <v>0</v>
      </c>
      <c r="H62" s="117">
        <v>87</v>
      </c>
      <c r="I62" s="117">
        <v>87</v>
      </c>
      <c r="J62" s="117">
        <f t="shared" si="4"/>
        <v>0</v>
      </c>
      <c r="K62" s="117"/>
      <c r="L62" s="135"/>
    </row>
    <row r="63" spans="1:12" ht="60" customHeight="1" x14ac:dyDescent="0.25">
      <c r="A63" s="131">
        <v>33</v>
      </c>
      <c r="B63" s="341" t="s">
        <v>191</v>
      </c>
      <c r="C63" s="341"/>
      <c r="D63" s="341"/>
      <c r="E63" s="341"/>
      <c r="F63" s="341"/>
      <c r="G63" s="117">
        <v>0</v>
      </c>
      <c r="H63" s="117">
        <v>87</v>
      </c>
      <c r="I63" s="117">
        <v>87</v>
      </c>
      <c r="J63" s="117">
        <f t="shared" si="4"/>
        <v>0</v>
      </c>
      <c r="K63" s="117"/>
      <c r="L63" s="135" t="s">
        <v>402</v>
      </c>
    </row>
    <row r="64" spans="1:12" ht="39" customHeight="1" x14ac:dyDescent="0.25">
      <c r="A64" s="131">
        <v>34</v>
      </c>
      <c r="B64" s="341" t="s">
        <v>524</v>
      </c>
      <c r="C64" s="341"/>
      <c r="D64" s="341"/>
      <c r="E64" s="341"/>
      <c r="F64" s="341"/>
      <c r="G64" s="117">
        <v>0</v>
      </c>
      <c r="H64" s="117">
        <v>87</v>
      </c>
      <c r="I64" s="117">
        <v>87</v>
      </c>
      <c r="J64" s="117">
        <f t="shared" si="4"/>
        <v>0</v>
      </c>
      <c r="K64" s="117"/>
      <c r="L64" s="135"/>
    </row>
    <row r="65" spans="1:18" ht="49.5" x14ac:dyDescent="0.25">
      <c r="A65" s="131">
        <v>35</v>
      </c>
      <c r="B65" s="359" t="s">
        <v>28</v>
      </c>
      <c r="C65" s="359"/>
      <c r="D65" s="359"/>
      <c r="E65" s="359"/>
      <c r="F65" s="125" t="s">
        <v>516</v>
      </c>
      <c r="G65" s="108">
        <v>10464</v>
      </c>
      <c r="H65" s="108">
        <v>2213</v>
      </c>
      <c r="I65" s="108">
        <v>4489</v>
      </c>
      <c r="J65" s="126">
        <f t="shared" si="4"/>
        <v>2276</v>
      </c>
      <c r="K65" s="108" t="s">
        <v>560</v>
      </c>
      <c r="L65" s="138" t="s">
        <v>438</v>
      </c>
    </row>
    <row r="66" spans="1:18" ht="49.5" x14ac:dyDescent="0.25">
      <c r="A66" s="131">
        <v>36</v>
      </c>
      <c r="B66" s="360" t="s">
        <v>138</v>
      </c>
      <c r="C66" s="360"/>
      <c r="D66" s="360"/>
      <c r="E66" s="360"/>
      <c r="F66" s="125" t="s">
        <v>516</v>
      </c>
      <c r="G66" s="117">
        <v>4464</v>
      </c>
      <c r="H66" s="117">
        <v>996</v>
      </c>
      <c r="I66" s="117">
        <v>1992</v>
      </c>
      <c r="J66" s="117">
        <f t="shared" si="4"/>
        <v>996</v>
      </c>
      <c r="K66" s="117" t="s">
        <v>561</v>
      </c>
      <c r="L66" s="135" t="s">
        <v>439</v>
      </c>
    </row>
    <row r="67" spans="1:18" ht="60.75" customHeight="1" x14ac:dyDescent="0.25">
      <c r="A67" s="131">
        <v>37</v>
      </c>
      <c r="B67" s="360" t="s">
        <v>526</v>
      </c>
      <c r="C67" s="360"/>
      <c r="D67" s="360"/>
      <c r="E67" s="360"/>
      <c r="F67" s="360"/>
      <c r="G67" s="117">
        <v>0</v>
      </c>
      <c r="H67" s="117">
        <v>12076</v>
      </c>
      <c r="I67" s="117">
        <v>13072</v>
      </c>
      <c r="J67" s="117">
        <f t="shared" si="4"/>
        <v>996</v>
      </c>
      <c r="K67" s="117" t="s">
        <v>561</v>
      </c>
      <c r="L67" s="135" t="s">
        <v>440</v>
      </c>
    </row>
    <row r="68" spans="1:18" ht="82.5" customHeight="1" x14ac:dyDescent="0.25">
      <c r="A68" s="131">
        <v>38</v>
      </c>
      <c r="B68" s="360" t="s">
        <v>367</v>
      </c>
      <c r="C68" s="360"/>
      <c r="D68" s="360"/>
      <c r="E68" s="360"/>
      <c r="F68" s="125" t="s">
        <v>516</v>
      </c>
      <c r="G68" s="117">
        <v>75</v>
      </c>
      <c r="H68" s="117">
        <v>23</v>
      </c>
      <c r="I68" s="117">
        <v>50</v>
      </c>
      <c r="J68" s="117">
        <f t="shared" si="4"/>
        <v>27</v>
      </c>
      <c r="K68" s="117" t="s">
        <v>562</v>
      </c>
      <c r="L68" s="135" t="s">
        <v>406</v>
      </c>
    </row>
    <row r="69" spans="1:18" ht="52.5" customHeight="1" x14ac:dyDescent="0.25">
      <c r="A69" s="131">
        <v>39</v>
      </c>
      <c r="B69" s="360" t="s">
        <v>527</v>
      </c>
      <c r="C69" s="360"/>
      <c r="D69" s="360"/>
      <c r="E69" s="360"/>
      <c r="F69" s="360"/>
      <c r="G69" s="117">
        <v>0</v>
      </c>
      <c r="H69" s="117">
        <v>497</v>
      </c>
      <c r="I69" s="117">
        <v>524</v>
      </c>
      <c r="J69" s="117">
        <f t="shared" si="4"/>
        <v>27</v>
      </c>
      <c r="K69" s="117" t="s">
        <v>563</v>
      </c>
      <c r="L69" s="135" t="s">
        <v>441</v>
      </c>
    </row>
    <row r="70" spans="1:18" ht="35.25" customHeight="1" x14ac:dyDescent="0.25">
      <c r="A70" s="131">
        <v>40</v>
      </c>
      <c r="B70" s="171" t="s">
        <v>29</v>
      </c>
      <c r="C70" s="171"/>
      <c r="D70" s="171"/>
      <c r="E70" s="171"/>
      <c r="F70" s="171"/>
      <c r="G70" s="126">
        <v>872</v>
      </c>
      <c r="H70" s="126">
        <v>872</v>
      </c>
      <c r="I70" s="108">
        <v>872</v>
      </c>
      <c r="J70" s="126">
        <f t="shared" si="4"/>
        <v>0</v>
      </c>
      <c r="K70" s="108"/>
      <c r="L70" s="137" t="s">
        <v>397</v>
      </c>
    </row>
    <row r="71" spans="1:18" ht="38.25" customHeight="1" x14ac:dyDescent="0.25">
      <c r="A71" s="131">
        <v>41</v>
      </c>
      <c r="B71" s="341" t="s">
        <v>139</v>
      </c>
      <c r="C71" s="341"/>
      <c r="D71" s="341"/>
      <c r="E71" s="341"/>
      <c r="F71" s="341"/>
      <c r="G71" s="117">
        <v>93</v>
      </c>
      <c r="H71" s="117">
        <v>87</v>
      </c>
      <c r="I71" s="117">
        <v>87</v>
      </c>
      <c r="J71" s="117">
        <f t="shared" si="4"/>
        <v>0</v>
      </c>
      <c r="K71" s="117" t="s">
        <v>564</v>
      </c>
      <c r="L71" s="135" t="s">
        <v>403</v>
      </c>
    </row>
    <row r="72" spans="1:18" ht="28.5" customHeight="1" x14ac:dyDescent="0.25">
      <c r="A72" s="146">
        <v>42</v>
      </c>
      <c r="B72" s="171" t="s">
        <v>282</v>
      </c>
      <c r="C72" s="171"/>
      <c r="D72" s="171"/>
      <c r="E72" s="171"/>
      <c r="F72" s="171"/>
      <c r="G72" s="126">
        <v>872</v>
      </c>
      <c r="H72" s="126">
        <v>872</v>
      </c>
      <c r="I72" s="108">
        <v>872</v>
      </c>
      <c r="J72" s="126">
        <f t="shared" si="4"/>
        <v>0</v>
      </c>
      <c r="K72" s="108" t="s">
        <v>565</v>
      </c>
      <c r="L72" s="138" t="s">
        <v>397</v>
      </c>
    </row>
    <row r="73" spans="1:18" ht="45" customHeight="1" x14ac:dyDescent="0.25">
      <c r="A73" s="146">
        <v>43</v>
      </c>
      <c r="B73" s="341" t="s">
        <v>368</v>
      </c>
      <c r="C73" s="341"/>
      <c r="D73" s="341"/>
      <c r="E73" s="341"/>
      <c r="F73" s="341"/>
      <c r="G73" s="117">
        <v>93</v>
      </c>
      <c r="H73" s="117">
        <v>0</v>
      </c>
      <c r="I73" s="117">
        <v>0</v>
      </c>
      <c r="J73" s="117">
        <f t="shared" si="4"/>
        <v>0</v>
      </c>
      <c r="K73" s="117" t="s">
        <v>566</v>
      </c>
      <c r="L73" s="135" t="s">
        <v>404</v>
      </c>
    </row>
    <row r="74" spans="1:18" ht="27" customHeight="1" x14ac:dyDescent="0.25">
      <c r="A74" s="146">
        <v>44</v>
      </c>
      <c r="B74" s="171" t="s">
        <v>253</v>
      </c>
      <c r="C74" s="171"/>
      <c r="D74" s="171"/>
      <c r="E74" s="171"/>
      <c r="F74" s="171"/>
      <c r="G74" s="126">
        <v>872</v>
      </c>
      <c r="H74" s="126">
        <v>872</v>
      </c>
      <c r="I74" s="108">
        <v>872</v>
      </c>
      <c r="J74" s="126">
        <f t="shared" si="4"/>
        <v>0</v>
      </c>
      <c r="K74" s="108" t="s">
        <v>567</v>
      </c>
      <c r="L74" s="138" t="s">
        <v>305</v>
      </c>
    </row>
    <row r="75" spans="1:18" ht="45" customHeight="1" x14ac:dyDescent="0.25">
      <c r="A75" s="146">
        <v>45</v>
      </c>
      <c r="B75" s="341" t="s">
        <v>369</v>
      </c>
      <c r="C75" s="341"/>
      <c r="D75" s="341"/>
      <c r="E75" s="341"/>
      <c r="F75" s="341"/>
      <c r="G75" s="117">
        <v>93</v>
      </c>
      <c r="H75" s="117">
        <v>0</v>
      </c>
      <c r="I75" s="117">
        <v>0</v>
      </c>
      <c r="J75" s="117">
        <f t="shared" si="4"/>
        <v>0</v>
      </c>
      <c r="K75" s="117" t="s">
        <v>566</v>
      </c>
      <c r="L75" s="135" t="s">
        <v>405</v>
      </c>
    </row>
    <row r="76" spans="1:18" ht="33" customHeight="1" x14ac:dyDescent="0.25">
      <c r="A76" s="348">
        <v>46</v>
      </c>
      <c r="B76" s="370" t="s">
        <v>141</v>
      </c>
      <c r="C76" s="370"/>
      <c r="D76" s="370"/>
      <c r="E76" s="370"/>
      <c r="F76" s="125" t="s">
        <v>30</v>
      </c>
      <c r="G76" s="126">
        <v>379</v>
      </c>
      <c r="H76" s="126">
        <v>379</v>
      </c>
      <c r="I76" s="108">
        <v>379</v>
      </c>
      <c r="J76" s="126">
        <f t="shared" si="4"/>
        <v>0</v>
      </c>
      <c r="K76" s="108"/>
      <c r="L76" s="138" t="s">
        <v>397</v>
      </c>
    </row>
    <row r="77" spans="1:18" ht="24" customHeight="1" x14ac:dyDescent="0.25">
      <c r="A77" s="348"/>
      <c r="B77" s="370"/>
      <c r="C77" s="370"/>
      <c r="D77" s="370"/>
      <c r="E77" s="370"/>
      <c r="F77" s="125" t="s">
        <v>31</v>
      </c>
      <c r="G77" s="126">
        <v>872</v>
      </c>
      <c r="H77" s="126">
        <v>872</v>
      </c>
      <c r="I77" s="108">
        <v>872</v>
      </c>
      <c r="J77" s="126">
        <f t="shared" si="4"/>
        <v>0</v>
      </c>
      <c r="K77" s="108"/>
      <c r="L77" s="138"/>
    </row>
    <row r="78" spans="1:18" ht="42" customHeight="1" x14ac:dyDescent="0.25">
      <c r="A78" s="131">
        <v>47</v>
      </c>
      <c r="B78" s="360" t="s">
        <v>202</v>
      </c>
      <c r="C78" s="360"/>
      <c r="D78" s="360"/>
      <c r="E78" s="360"/>
      <c r="F78" s="360"/>
      <c r="G78" s="117">
        <v>1116</v>
      </c>
      <c r="H78" s="117">
        <v>2054</v>
      </c>
      <c r="I78" s="117">
        <v>2284</v>
      </c>
      <c r="J78" s="117">
        <f t="shared" si="4"/>
        <v>230</v>
      </c>
      <c r="K78" s="117" t="s">
        <v>568</v>
      </c>
      <c r="L78" s="143" t="s">
        <v>222</v>
      </c>
      <c r="R78" s="110" t="s">
        <v>592</v>
      </c>
    </row>
    <row r="79" spans="1:18" x14ac:dyDescent="0.25">
      <c r="A79" s="345" t="s">
        <v>317</v>
      </c>
      <c r="B79" s="345"/>
      <c r="C79" s="345"/>
      <c r="D79" s="345"/>
      <c r="E79" s="345"/>
      <c r="F79" s="345"/>
      <c r="G79" s="345"/>
      <c r="H79" s="345"/>
      <c r="I79" s="345"/>
      <c r="J79" s="345"/>
      <c r="K79" s="345"/>
      <c r="L79" s="345"/>
    </row>
    <row r="80" spans="1:18" ht="29.25" customHeight="1" x14ac:dyDescent="0.25">
      <c r="A80" s="131">
        <v>48</v>
      </c>
      <c r="B80" s="341" t="s">
        <v>140</v>
      </c>
      <c r="C80" s="341"/>
      <c r="D80" s="341"/>
      <c r="E80" s="341"/>
      <c r="F80" s="341"/>
      <c r="G80" s="117">
        <v>65</v>
      </c>
      <c r="H80" s="117">
        <v>65</v>
      </c>
      <c r="I80" s="117">
        <v>65</v>
      </c>
      <c r="J80" s="117">
        <f t="shared" ref="J80:J82" si="5">I80-H80</f>
        <v>0</v>
      </c>
      <c r="K80" s="117"/>
      <c r="L80" s="143" t="s">
        <v>210</v>
      </c>
    </row>
    <row r="81" spans="1:12" ht="33" x14ac:dyDescent="0.25">
      <c r="A81" s="131">
        <v>49</v>
      </c>
      <c r="B81" s="341" t="s">
        <v>407</v>
      </c>
      <c r="C81" s="341"/>
      <c r="D81" s="341"/>
      <c r="E81" s="341"/>
      <c r="F81" s="341"/>
      <c r="G81" s="117">
        <v>10</v>
      </c>
      <c r="H81" s="117">
        <v>8</v>
      </c>
      <c r="I81" s="117">
        <v>9</v>
      </c>
      <c r="J81" s="117">
        <f t="shared" si="5"/>
        <v>1</v>
      </c>
      <c r="K81" s="117" t="s">
        <v>569</v>
      </c>
      <c r="L81" s="143" t="s">
        <v>237</v>
      </c>
    </row>
    <row r="82" spans="1:12" ht="36" customHeight="1" x14ac:dyDescent="0.25">
      <c r="A82" s="131">
        <v>50</v>
      </c>
      <c r="B82" s="171" t="s">
        <v>393</v>
      </c>
      <c r="C82" s="171"/>
      <c r="D82" s="171"/>
      <c r="E82" s="171"/>
      <c r="F82" s="171"/>
      <c r="G82" s="159">
        <v>1332</v>
      </c>
      <c r="H82" s="126">
        <v>716</v>
      </c>
      <c r="I82" s="108">
        <v>716</v>
      </c>
      <c r="J82" s="108">
        <f t="shared" si="5"/>
        <v>0</v>
      </c>
      <c r="K82" s="108"/>
      <c r="L82" s="137" t="s">
        <v>397</v>
      </c>
    </row>
    <row r="83" spans="1:12" x14ac:dyDescent="0.25">
      <c r="A83" s="345" t="s">
        <v>192</v>
      </c>
      <c r="B83" s="345"/>
      <c r="C83" s="345"/>
      <c r="D83" s="345"/>
      <c r="E83" s="345"/>
      <c r="F83" s="345"/>
      <c r="G83" s="345"/>
      <c r="H83" s="345"/>
      <c r="I83" s="345"/>
      <c r="J83" s="345"/>
      <c r="K83" s="345"/>
      <c r="L83" s="345"/>
    </row>
    <row r="84" spans="1:12" ht="33" x14ac:dyDescent="0.25">
      <c r="A84" s="131">
        <v>51</v>
      </c>
      <c r="B84" s="341" t="s">
        <v>172</v>
      </c>
      <c r="C84" s="341"/>
      <c r="D84" s="341"/>
      <c r="E84" s="341"/>
      <c r="F84" s="341"/>
      <c r="G84" s="161">
        <v>10</v>
      </c>
      <c r="H84" s="161">
        <v>8</v>
      </c>
      <c r="I84" s="161">
        <v>9</v>
      </c>
      <c r="J84" s="117">
        <f>I84-H84</f>
        <v>1</v>
      </c>
      <c r="K84" s="117" t="s">
        <v>570</v>
      </c>
      <c r="L84" s="143" t="s">
        <v>211</v>
      </c>
    </row>
    <row r="85" spans="1:12" ht="33" x14ac:dyDescent="0.25">
      <c r="A85" s="131">
        <v>52</v>
      </c>
      <c r="B85" s="341" t="s">
        <v>184</v>
      </c>
      <c r="C85" s="341"/>
      <c r="D85" s="341"/>
      <c r="E85" s="341"/>
      <c r="F85" s="341"/>
      <c r="G85" s="161">
        <v>31</v>
      </c>
      <c r="H85" s="161">
        <v>27</v>
      </c>
      <c r="I85" s="161">
        <v>27</v>
      </c>
      <c r="J85" s="117">
        <f t="shared" ref="J85:J91" si="6">I85-H85</f>
        <v>0</v>
      </c>
      <c r="K85" s="117"/>
      <c r="L85" s="143" t="s">
        <v>211</v>
      </c>
    </row>
    <row r="86" spans="1:12" ht="33" x14ac:dyDescent="0.25">
      <c r="A86" s="156">
        <v>53</v>
      </c>
      <c r="B86" s="346" t="s">
        <v>196</v>
      </c>
      <c r="C86" s="346"/>
      <c r="D86" s="346"/>
      <c r="E86" s="346"/>
      <c r="F86" s="346"/>
      <c r="G86" s="161">
        <v>9</v>
      </c>
      <c r="H86" s="161">
        <v>9</v>
      </c>
      <c r="I86" s="161">
        <v>9</v>
      </c>
      <c r="J86" s="117">
        <f t="shared" si="6"/>
        <v>0</v>
      </c>
      <c r="K86" s="117"/>
      <c r="L86" s="143" t="s">
        <v>211</v>
      </c>
    </row>
    <row r="87" spans="1:12" ht="33" x14ac:dyDescent="0.25">
      <c r="A87" s="156">
        <v>54</v>
      </c>
      <c r="B87" s="346" t="s">
        <v>197</v>
      </c>
      <c r="C87" s="346"/>
      <c r="D87" s="346"/>
      <c r="E87" s="346"/>
      <c r="F87" s="346"/>
      <c r="G87" s="161">
        <v>12</v>
      </c>
      <c r="H87" s="161">
        <v>11</v>
      </c>
      <c r="I87" s="161">
        <v>11</v>
      </c>
      <c r="J87" s="117">
        <f t="shared" si="6"/>
        <v>0</v>
      </c>
      <c r="K87" s="117"/>
      <c r="L87" s="143" t="s">
        <v>211</v>
      </c>
    </row>
    <row r="88" spans="1:12" ht="33" x14ac:dyDescent="0.25">
      <c r="A88" s="156">
        <v>55</v>
      </c>
      <c r="B88" s="341" t="s">
        <v>173</v>
      </c>
      <c r="C88" s="341"/>
      <c r="D88" s="341"/>
      <c r="E88" s="341"/>
      <c r="F88" s="341"/>
      <c r="G88" s="161">
        <v>25</v>
      </c>
      <c r="H88" s="161">
        <v>17</v>
      </c>
      <c r="I88" s="161">
        <v>17</v>
      </c>
      <c r="J88" s="117">
        <f t="shared" si="6"/>
        <v>0</v>
      </c>
      <c r="K88" s="117"/>
      <c r="L88" s="143" t="s">
        <v>211</v>
      </c>
    </row>
    <row r="89" spans="1:12" ht="33" x14ac:dyDescent="0.25">
      <c r="A89" s="156">
        <v>56</v>
      </c>
      <c r="B89" s="341" t="s">
        <v>174</v>
      </c>
      <c r="C89" s="341"/>
      <c r="D89" s="341"/>
      <c r="E89" s="341"/>
      <c r="F89" s="341"/>
      <c r="G89" s="161">
        <v>6</v>
      </c>
      <c r="H89" s="161">
        <v>5</v>
      </c>
      <c r="I89" s="161">
        <v>5</v>
      </c>
      <c r="J89" s="117">
        <f t="shared" si="6"/>
        <v>0</v>
      </c>
      <c r="K89" s="117"/>
      <c r="L89" s="143" t="s">
        <v>211</v>
      </c>
    </row>
    <row r="90" spans="1:12" ht="33" x14ac:dyDescent="0.25">
      <c r="A90" s="156">
        <v>57</v>
      </c>
      <c r="B90" s="341" t="s">
        <v>175</v>
      </c>
      <c r="C90" s="341"/>
      <c r="D90" s="341"/>
      <c r="E90" s="341"/>
      <c r="F90" s="341"/>
      <c r="G90" s="161">
        <v>10</v>
      </c>
      <c r="H90" s="161">
        <v>8</v>
      </c>
      <c r="I90" s="161">
        <v>8</v>
      </c>
      <c r="J90" s="117">
        <f t="shared" si="6"/>
        <v>0</v>
      </c>
      <c r="K90" s="117"/>
      <c r="L90" s="143" t="s">
        <v>211</v>
      </c>
    </row>
    <row r="91" spans="1:12" x14ac:dyDescent="0.25">
      <c r="A91" s="156">
        <v>58</v>
      </c>
      <c r="B91" s="341" t="s">
        <v>144</v>
      </c>
      <c r="C91" s="341"/>
      <c r="D91" s="341"/>
      <c r="E91" s="341"/>
      <c r="F91" s="341"/>
      <c r="G91" s="161">
        <v>0</v>
      </c>
      <c r="H91" s="161">
        <v>0</v>
      </c>
      <c r="I91" s="161">
        <v>0</v>
      </c>
      <c r="J91" s="117">
        <f t="shared" si="6"/>
        <v>0</v>
      </c>
      <c r="K91" s="117"/>
      <c r="L91" s="135"/>
    </row>
    <row r="92" spans="1:12" ht="33.75" customHeight="1" x14ac:dyDescent="0.25">
      <c r="A92" s="345" t="s">
        <v>283</v>
      </c>
      <c r="B92" s="345"/>
      <c r="C92" s="345"/>
      <c r="D92" s="345"/>
      <c r="E92" s="345"/>
      <c r="F92" s="345"/>
      <c r="G92" s="345"/>
      <c r="H92" s="345"/>
      <c r="I92" s="345"/>
      <c r="J92" s="345"/>
      <c r="K92" s="345"/>
      <c r="L92" s="345"/>
    </row>
    <row r="93" spans="1:12" ht="31.5" customHeight="1" x14ac:dyDescent="0.25">
      <c r="A93" s="131">
        <v>59</v>
      </c>
      <c r="B93" s="171" t="s">
        <v>394</v>
      </c>
      <c r="C93" s="171"/>
      <c r="D93" s="171"/>
      <c r="E93" s="171"/>
      <c r="F93" s="171"/>
      <c r="G93" s="162">
        <v>379</v>
      </c>
      <c r="H93" s="163">
        <v>379</v>
      </c>
      <c r="I93" s="163">
        <v>379</v>
      </c>
      <c r="J93" s="108">
        <f>I93-H93</f>
        <v>0</v>
      </c>
      <c r="K93" s="108"/>
      <c r="L93" s="137"/>
    </row>
    <row r="94" spans="1:12" ht="25.5" customHeight="1" x14ac:dyDescent="0.25">
      <c r="A94" s="348">
        <v>60</v>
      </c>
      <c r="B94" s="359" t="s">
        <v>395</v>
      </c>
      <c r="C94" s="359"/>
      <c r="D94" s="359"/>
      <c r="E94" s="171" t="s">
        <v>391</v>
      </c>
      <c r="F94" s="171"/>
      <c r="G94" s="162">
        <v>0</v>
      </c>
      <c r="H94" s="163">
        <v>379</v>
      </c>
      <c r="I94" s="163">
        <v>379</v>
      </c>
      <c r="J94" s="108">
        <f t="shared" ref="J94:J96" si="7">I94-H94</f>
        <v>0</v>
      </c>
      <c r="K94" s="108"/>
      <c r="L94" s="137"/>
    </row>
    <row r="95" spans="1:12" ht="18" customHeight="1" x14ac:dyDescent="0.25">
      <c r="A95" s="348"/>
      <c r="B95" s="359"/>
      <c r="C95" s="359"/>
      <c r="D95" s="359"/>
      <c r="E95" s="171" t="s">
        <v>389</v>
      </c>
      <c r="F95" s="171"/>
      <c r="G95" s="162">
        <v>0</v>
      </c>
      <c r="H95" s="163">
        <v>21</v>
      </c>
      <c r="I95" s="162">
        <v>21</v>
      </c>
      <c r="J95" s="108">
        <f t="shared" si="7"/>
        <v>0</v>
      </c>
      <c r="K95" s="108"/>
      <c r="L95" s="137"/>
    </row>
    <row r="96" spans="1:12" ht="20.25" customHeight="1" x14ac:dyDescent="0.25">
      <c r="A96" s="348"/>
      <c r="B96" s="359"/>
      <c r="C96" s="359"/>
      <c r="D96" s="359"/>
      <c r="E96" s="171" t="s">
        <v>47</v>
      </c>
      <c r="F96" s="171"/>
      <c r="G96" s="162">
        <v>0</v>
      </c>
      <c r="H96" s="163">
        <v>157</v>
      </c>
      <c r="I96" s="162">
        <v>157</v>
      </c>
      <c r="J96" s="108">
        <f t="shared" si="7"/>
        <v>0</v>
      </c>
      <c r="K96" s="108"/>
      <c r="L96" s="137" t="s">
        <v>307</v>
      </c>
    </row>
    <row r="97" spans="1:12" ht="31.5" customHeight="1" x14ac:dyDescent="0.25">
      <c r="A97" s="131">
        <v>61</v>
      </c>
      <c r="B97" s="359" t="s">
        <v>433</v>
      </c>
      <c r="C97" s="359"/>
      <c r="D97" s="359"/>
      <c r="E97" s="359"/>
      <c r="F97" s="359"/>
      <c r="G97" s="163">
        <v>324</v>
      </c>
      <c r="H97" s="163">
        <v>331</v>
      </c>
      <c r="I97" s="163">
        <v>331</v>
      </c>
      <c r="J97" s="108">
        <f>I97-H97</f>
        <v>0</v>
      </c>
      <c r="K97" s="108"/>
      <c r="L97" s="137"/>
    </row>
    <row r="98" spans="1:12" ht="39.75" customHeight="1" x14ac:dyDescent="0.25">
      <c r="A98" s="131">
        <v>62</v>
      </c>
      <c r="B98" s="341" t="s">
        <v>200</v>
      </c>
      <c r="C98" s="341"/>
      <c r="D98" s="341"/>
      <c r="E98" s="341"/>
      <c r="F98" s="341"/>
      <c r="G98" s="161">
        <v>0</v>
      </c>
      <c r="H98" s="161">
        <v>0</v>
      </c>
      <c r="I98" s="161">
        <v>0</v>
      </c>
      <c r="J98" s="117">
        <f>I98-H98</f>
        <v>0</v>
      </c>
      <c r="K98" s="117"/>
      <c r="L98" s="143" t="s">
        <v>318</v>
      </c>
    </row>
    <row r="99" spans="1:12" ht="24.75" customHeight="1" x14ac:dyDescent="0.25">
      <c r="A99" s="345" t="s">
        <v>284</v>
      </c>
      <c r="B99" s="345"/>
      <c r="C99" s="345"/>
      <c r="D99" s="345"/>
      <c r="E99" s="345"/>
      <c r="F99" s="345"/>
      <c r="G99" s="345"/>
      <c r="H99" s="345"/>
      <c r="I99" s="345"/>
      <c r="J99" s="345"/>
      <c r="K99" s="345"/>
      <c r="L99" s="345"/>
    </row>
    <row r="100" spans="1:12" ht="45" customHeight="1" x14ac:dyDescent="0.25">
      <c r="A100" s="131">
        <v>63</v>
      </c>
      <c r="B100" s="171" t="s">
        <v>285</v>
      </c>
      <c r="C100" s="171"/>
      <c r="D100" s="171"/>
      <c r="E100" s="171"/>
      <c r="F100" s="171"/>
      <c r="G100" s="162">
        <v>0</v>
      </c>
      <c r="H100" s="163">
        <v>61</v>
      </c>
      <c r="I100" s="163">
        <v>61</v>
      </c>
      <c r="J100" s="108">
        <f>I100-H100</f>
        <v>0</v>
      </c>
      <c r="K100" s="108"/>
      <c r="L100" s="137"/>
    </row>
    <row r="101" spans="1:12" ht="30" customHeight="1" x14ac:dyDescent="0.25">
      <c r="A101" s="131">
        <v>64</v>
      </c>
      <c r="B101" s="341" t="s">
        <v>286</v>
      </c>
      <c r="C101" s="341"/>
      <c r="D101" s="341"/>
      <c r="E101" s="341"/>
      <c r="F101" s="341"/>
      <c r="G101" s="161">
        <v>0</v>
      </c>
      <c r="H101" s="161">
        <v>0</v>
      </c>
      <c r="I101" s="161">
        <v>0</v>
      </c>
      <c r="J101" s="117">
        <f>I101-H101</f>
        <v>0</v>
      </c>
      <c r="K101" s="117"/>
      <c r="L101" s="135"/>
    </row>
    <row r="102" spans="1:12" ht="30" customHeight="1" x14ac:dyDescent="0.25">
      <c r="A102" s="131">
        <v>65</v>
      </c>
      <c r="B102" s="341" t="s">
        <v>323</v>
      </c>
      <c r="C102" s="341"/>
      <c r="D102" s="341"/>
      <c r="E102" s="341"/>
      <c r="F102" s="341"/>
      <c r="G102" s="161">
        <v>10</v>
      </c>
      <c r="H102" s="161">
        <v>9</v>
      </c>
      <c r="I102" s="161">
        <v>9</v>
      </c>
      <c r="J102" s="117">
        <f>I102-H102</f>
        <v>0</v>
      </c>
      <c r="K102" s="117"/>
      <c r="L102" s="135"/>
    </row>
    <row r="103" spans="1:12" x14ac:dyDescent="0.25">
      <c r="A103" s="345" t="s">
        <v>48</v>
      </c>
      <c r="B103" s="345"/>
      <c r="C103" s="345"/>
      <c r="D103" s="345"/>
      <c r="E103" s="345"/>
      <c r="F103" s="345"/>
      <c r="G103" s="345"/>
      <c r="H103" s="345"/>
      <c r="I103" s="345"/>
      <c r="J103" s="345"/>
      <c r="K103" s="345"/>
      <c r="L103" s="345"/>
    </row>
    <row r="104" spans="1:12" ht="46.5" customHeight="1" x14ac:dyDescent="0.25">
      <c r="A104" s="45">
        <v>66</v>
      </c>
      <c r="B104" s="297" t="s">
        <v>49</v>
      </c>
      <c r="C104" s="297"/>
      <c r="D104" s="297"/>
      <c r="E104" s="297"/>
      <c r="F104" s="297"/>
      <c r="G104" s="162">
        <v>57</v>
      </c>
      <c r="H104" s="163">
        <v>57</v>
      </c>
      <c r="I104" s="162">
        <v>61</v>
      </c>
      <c r="J104" s="108">
        <f>I104-H104</f>
        <v>4</v>
      </c>
      <c r="K104" s="108" t="s">
        <v>571</v>
      </c>
      <c r="L104" s="137"/>
    </row>
    <row r="105" spans="1:12" ht="29.25" customHeight="1" x14ac:dyDescent="0.25">
      <c r="A105" s="131">
        <v>67</v>
      </c>
      <c r="B105" s="171" t="s">
        <v>50</v>
      </c>
      <c r="C105" s="171"/>
      <c r="D105" s="171"/>
      <c r="E105" s="171"/>
      <c r="F105" s="171"/>
      <c r="G105" s="162">
        <v>0</v>
      </c>
      <c r="H105" s="163">
        <v>41</v>
      </c>
      <c r="I105" s="162">
        <v>41</v>
      </c>
      <c r="J105" s="108">
        <f t="shared" ref="J105:J108" si="8">I105-H105</f>
        <v>0</v>
      </c>
      <c r="K105" s="108"/>
      <c r="L105" s="137"/>
    </row>
    <row r="106" spans="1:12" ht="29.25" customHeight="1" x14ac:dyDescent="0.25">
      <c r="A106" s="45">
        <v>68</v>
      </c>
      <c r="B106" s="297" t="s">
        <v>51</v>
      </c>
      <c r="C106" s="297"/>
      <c r="D106" s="297"/>
      <c r="E106" s="297"/>
      <c r="F106" s="297"/>
      <c r="G106" s="162">
        <v>0</v>
      </c>
      <c r="H106" s="163">
        <v>44</v>
      </c>
      <c r="I106" s="162">
        <v>44</v>
      </c>
      <c r="J106" s="108">
        <f t="shared" si="8"/>
        <v>0</v>
      </c>
      <c r="K106" s="108"/>
      <c r="L106" s="137"/>
    </row>
    <row r="107" spans="1:12" ht="32.25" customHeight="1" x14ac:dyDescent="0.25">
      <c r="A107" s="348">
        <v>69</v>
      </c>
      <c r="B107" s="171" t="s">
        <v>396</v>
      </c>
      <c r="C107" s="171"/>
      <c r="D107" s="171"/>
      <c r="E107" s="171" t="s">
        <v>52</v>
      </c>
      <c r="F107" s="171"/>
      <c r="G107" s="162">
        <v>0</v>
      </c>
      <c r="H107" s="163">
        <v>8</v>
      </c>
      <c r="I107" s="162">
        <v>8</v>
      </c>
      <c r="J107" s="108">
        <f t="shared" si="8"/>
        <v>0</v>
      </c>
      <c r="K107" s="108"/>
      <c r="L107" s="137"/>
    </row>
    <row r="108" spans="1:12" ht="32.25" customHeight="1" x14ac:dyDescent="0.25">
      <c r="A108" s="348"/>
      <c r="B108" s="171"/>
      <c r="C108" s="171"/>
      <c r="D108" s="171"/>
      <c r="E108" s="171" t="s">
        <v>53</v>
      </c>
      <c r="F108" s="171"/>
      <c r="G108" s="162">
        <v>0</v>
      </c>
      <c r="H108" s="163">
        <v>5</v>
      </c>
      <c r="I108" s="162">
        <v>5</v>
      </c>
      <c r="J108" s="108">
        <f t="shared" si="8"/>
        <v>0</v>
      </c>
      <c r="K108" s="108"/>
      <c r="L108" s="137"/>
    </row>
    <row r="109" spans="1:12" x14ac:dyDescent="0.25">
      <c r="A109" s="345" t="s">
        <v>145</v>
      </c>
      <c r="B109" s="345"/>
      <c r="C109" s="345"/>
      <c r="D109" s="345"/>
      <c r="E109" s="345"/>
      <c r="F109" s="345"/>
      <c r="G109" s="345"/>
      <c r="H109" s="345"/>
      <c r="I109" s="345"/>
      <c r="J109" s="345"/>
      <c r="K109" s="345"/>
      <c r="L109" s="345"/>
    </row>
    <row r="110" spans="1:12" s="112" customFormat="1" ht="48" customHeight="1" x14ac:dyDescent="0.25">
      <c r="A110" s="131">
        <v>70</v>
      </c>
      <c r="B110" s="341" t="s">
        <v>188</v>
      </c>
      <c r="C110" s="341"/>
      <c r="D110" s="341"/>
      <c r="E110" s="341"/>
      <c r="F110" s="341"/>
      <c r="G110" s="115">
        <v>8</v>
      </c>
      <c r="H110" s="115">
        <v>8</v>
      </c>
      <c r="I110" s="115">
        <v>9</v>
      </c>
      <c r="J110" s="115">
        <f>I110-H110</f>
        <v>1</v>
      </c>
      <c r="K110" s="342" t="s">
        <v>572</v>
      </c>
      <c r="L110" s="143" t="s">
        <v>287</v>
      </c>
    </row>
    <row r="111" spans="1:12" s="112" customFormat="1" ht="49.5" customHeight="1" x14ac:dyDescent="0.25">
      <c r="A111" s="131">
        <v>71</v>
      </c>
      <c r="B111" s="341" t="s">
        <v>189</v>
      </c>
      <c r="C111" s="341"/>
      <c r="D111" s="341"/>
      <c r="E111" s="341"/>
      <c r="F111" s="341"/>
      <c r="G111" s="115">
        <v>2</v>
      </c>
      <c r="H111" s="115">
        <v>2</v>
      </c>
      <c r="I111" s="115">
        <v>1</v>
      </c>
      <c r="J111" s="115">
        <f t="shared" ref="J111" si="9">I111-H111</f>
        <v>-1</v>
      </c>
      <c r="K111" s="343"/>
      <c r="L111" s="143" t="s">
        <v>288</v>
      </c>
    </row>
    <row r="112" spans="1:12" s="112" customFormat="1" ht="30.75" customHeight="1" x14ac:dyDescent="0.25">
      <c r="A112" s="131">
        <v>72</v>
      </c>
      <c r="B112" s="341" t="s">
        <v>190</v>
      </c>
      <c r="C112" s="341"/>
      <c r="D112" s="341"/>
      <c r="E112" s="341"/>
      <c r="F112" s="341"/>
      <c r="G112" s="115">
        <v>10</v>
      </c>
      <c r="H112" s="115">
        <v>10</v>
      </c>
      <c r="I112" s="115">
        <v>10</v>
      </c>
      <c r="J112" s="115">
        <f>J110+J111</f>
        <v>0</v>
      </c>
      <c r="K112" s="115" t="s">
        <v>573</v>
      </c>
      <c r="L112" s="143" t="s">
        <v>212</v>
      </c>
    </row>
    <row r="113" spans="1:12" ht="55.5" customHeight="1" x14ac:dyDescent="0.25">
      <c r="A113" s="131">
        <v>73</v>
      </c>
      <c r="B113" s="346" t="s">
        <v>146</v>
      </c>
      <c r="C113" s="346"/>
      <c r="D113" s="346"/>
      <c r="E113" s="346"/>
      <c r="F113" s="346"/>
      <c r="G113" s="161">
        <v>10</v>
      </c>
      <c r="H113" s="161">
        <v>9</v>
      </c>
      <c r="I113" s="161">
        <v>9</v>
      </c>
      <c r="J113" s="115">
        <f>I113-H113</f>
        <v>0</v>
      </c>
      <c r="K113" s="161" t="s">
        <v>574</v>
      </c>
      <c r="L113" s="143" t="s">
        <v>213</v>
      </c>
    </row>
    <row r="114" spans="1:12" x14ac:dyDescent="0.25">
      <c r="A114" s="345" t="s">
        <v>54</v>
      </c>
      <c r="B114" s="345"/>
      <c r="C114" s="345"/>
      <c r="D114" s="345"/>
      <c r="E114" s="345"/>
      <c r="F114" s="345"/>
      <c r="G114" s="345"/>
      <c r="H114" s="345"/>
      <c r="I114" s="345"/>
      <c r="J114" s="345"/>
      <c r="K114" s="345"/>
      <c r="L114" s="345"/>
    </row>
    <row r="115" spans="1:12" ht="26.25" customHeight="1" x14ac:dyDescent="0.25">
      <c r="A115" s="45">
        <v>74</v>
      </c>
      <c r="B115" s="297" t="s">
        <v>55</v>
      </c>
      <c r="C115" s="297"/>
      <c r="D115" s="297"/>
      <c r="E115" s="297"/>
      <c r="F115" s="297"/>
      <c r="G115" s="163">
        <v>9</v>
      </c>
      <c r="H115" s="163">
        <v>9</v>
      </c>
      <c r="I115" s="162">
        <v>9</v>
      </c>
      <c r="J115" s="108">
        <f t="shared" ref="J115:J129" si="10">I115-H115</f>
        <v>0</v>
      </c>
      <c r="K115" s="108"/>
      <c r="L115" s="137"/>
    </row>
    <row r="116" spans="1:12" ht="26.25" customHeight="1" x14ac:dyDescent="0.25">
      <c r="A116" s="45">
        <v>75</v>
      </c>
      <c r="B116" s="297" t="s">
        <v>289</v>
      </c>
      <c r="C116" s="297"/>
      <c r="D116" s="297"/>
      <c r="E116" s="297"/>
      <c r="F116" s="297"/>
      <c r="G116" s="163">
        <v>0</v>
      </c>
      <c r="H116" s="163">
        <v>9</v>
      </c>
      <c r="I116" s="162">
        <v>9</v>
      </c>
      <c r="J116" s="108">
        <f t="shared" si="10"/>
        <v>0</v>
      </c>
      <c r="K116" s="108"/>
      <c r="L116" s="137"/>
    </row>
    <row r="117" spans="1:12" ht="38.25" customHeight="1" x14ac:dyDescent="0.25">
      <c r="A117" s="348">
        <v>76</v>
      </c>
      <c r="B117" s="171" t="s">
        <v>56</v>
      </c>
      <c r="C117" s="171"/>
      <c r="D117" s="171"/>
      <c r="E117" s="171" t="s">
        <v>290</v>
      </c>
      <c r="F117" s="171"/>
      <c r="G117" s="163">
        <v>0</v>
      </c>
      <c r="H117" s="163">
        <v>2</v>
      </c>
      <c r="I117" s="162">
        <v>2</v>
      </c>
      <c r="J117" s="108">
        <f t="shared" si="10"/>
        <v>0</v>
      </c>
      <c r="K117" s="108"/>
      <c r="L117" s="137"/>
    </row>
    <row r="118" spans="1:12" ht="38.25" customHeight="1" x14ac:dyDescent="0.25">
      <c r="A118" s="348"/>
      <c r="B118" s="171"/>
      <c r="C118" s="171"/>
      <c r="D118" s="171"/>
      <c r="E118" s="171" t="s">
        <v>57</v>
      </c>
      <c r="F118" s="171"/>
      <c r="G118" s="163">
        <v>0</v>
      </c>
      <c r="H118" s="163">
        <v>2</v>
      </c>
      <c r="I118" s="162">
        <v>2</v>
      </c>
      <c r="J118" s="108">
        <f t="shared" si="10"/>
        <v>0</v>
      </c>
      <c r="K118" s="108"/>
      <c r="L118" s="137"/>
    </row>
    <row r="119" spans="1:12" ht="42" customHeight="1" x14ac:dyDescent="0.25">
      <c r="A119" s="348">
        <v>77</v>
      </c>
      <c r="B119" s="171" t="s">
        <v>58</v>
      </c>
      <c r="C119" s="171"/>
      <c r="D119" s="171"/>
      <c r="E119" s="171" t="s">
        <v>59</v>
      </c>
      <c r="F119" s="171"/>
      <c r="G119" s="163">
        <v>0</v>
      </c>
      <c r="H119" s="163">
        <v>9</v>
      </c>
      <c r="I119" s="162">
        <v>9</v>
      </c>
      <c r="J119" s="108">
        <f t="shared" si="10"/>
        <v>0</v>
      </c>
      <c r="K119" s="108"/>
      <c r="L119" s="137"/>
    </row>
    <row r="120" spans="1:12" ht="33.75" customHeight="1" x14ac:dyDescent="0.25">
      <c r="A120" s="348"/>
      <c r="B120" s="171"/>
      <c r="C120" s="171"/>
      <c r="D120" s="171"/>
      <c r="E120" s="171" t="s">
        <v>60</v>
      </c>
      <c r="F120" s="171"/>
      <c r="G120" s="163">
        <v>0</v>
      </c>
      <c r="H120" s="163">
        <v>9</v>
      </c>
      <c r="I120" s="162">
        <v>9</v>
      </c>
      <c r="J120" s="108">
        <f t="shared" si="10"/>
        <v>0</v>
      </c>
      <c r="K120" s="108"/>
      <c r="L120" s="137"/>
    </row>
    <row r="121" spans="1:12" ht="35.25" customHeight="1" x14ac:dyDescent="0.25">
      <c r="A121" s="348"/>
      <c r="B121" s="171"/>
      <c r="C121" s="171"/>
      <c r="D121" s="171"/>
      <c r="E121" s="171" t="s">
        <v>61</v>
      </c>
      <c r="F121" s="171"/>
      <c r="G121" s="163">
        <v>0</v>
      </c>
      <c r="H121" s="163">
        <v>0</v>
      </c>
      <c r="I121" s="162">
        <v>0</v>
      </c>
      <c r="J121" s="108">
        <f>I121-H121</f>
        <v>0</v>
      </c>
      <c r="K121" s="108"/>
      <c r="L121" s="137"/>
    </row>
    <row r="122" spans="1:12" ht="45" customHeight="1" x14ac:dyDescent="0.25">
      <c r="A122" s="348"/>
      <c r="B122" s="171"/>
      <c r="C122" s="171"/>
      <c r="D122" s="171"/>
      <c r="E122" s="171" t="s">
        <v>62</v>
      </c>
      <c r="F122" s="171"/>
      <c r="G122" s="163">
        <v>0</v>
      </c>
      <c r="H122" s="163">
        <v>0</v>
      </c>
      <c r="I122" s="162">
        <v>0</v>
      </c>
      <c r="J122" s="108">
        <f t="shared" si="10"/>
        <v>0</v>
      </c>
      <c r="K122" s="108"/>
      <c r="L122" s="137"/>
    </row>
    <row r="123" spans="1:12" x14ac:dyDescent="0.25">
      <c r="A123" s="345" t="s">
        <v>434</v>
      </c>
      <c r="B123" s="345"/>
      <c r="C123" s="345"/>
      <c r="D123" s="345"/>
      <c r="E123" s="345"/>
      <c r="F123" s="345"/>
      <c r="G123" s="345"/>
      <c r="H123" s="345"/>
      <c r="I123" s="345"/>
      <c r="J123" s="345"/>
      <c r="K123" s="345"/>
      <c r="L123" s="345"/>
    </row>
    <row r="124" spans="1:12" ht="24" customHeight="1" x14ac:dyDescent="0.25">
      <c r="A124" s="129">
        <v>78</v>
      </c>
      <c r="B124" s="341" t="s">
        <v>148</v>
      </c>
      <c r="C124" s="341"/>
      <c r="D124" s="341"/>
      <c r="E124" s="341"/>
      <c r="F124" s="341"/>
      <c r="G124" s="161">
        <v>0</v>
      </c>
      <c r="H124" s="115">
        <v>0</v>
      </c>
      <c r="I124" s="115">
        <v>0</v>
      </c>
      <c r="J124" s="117">
        <f t="shared" si="10"/>
        <v>0</v>
      </c>
      <c r="K124" s="120"/>
      <c r="L124" s="135"/>
    </row>
    <row r="125" spans="1:12" ht="22.5" customHeight="1" x14ac:dyDescent="0.25">
      <c r="A125" s="129">
        <v>79</v>
      </c>
      <c r="B125" s="341" t="s">
        <v>308</v>
      </c>
      <c r="C125" s="341"/>
      <c r="D125" s="341"/>
      <c r="E125" s="341"/>
      <c r="F125" s="341"/>
      <c r="G125" s="161">
        <v>0</v>
      </c>
      <c r="H125" s="115">
        <v>0</v>
      </c>
      <c r="I125" s="115">
        <v>0</v>
      </c>
      <c r="J125" s="117">
        <f t="shared" si="10"/>
        <v>0</v>
      </c>
      <c r="K125" s="120"/>
      <c r="L125" s="135"/>
    </row>
    <row r="126" spans="1:12" ht="22.5" customHeight="1" x14ac:dyDescent="0.25">
      <c r="A126" s="131">
        <v>80</v>
      </c>
      <c r="B126" s="341" t="s">
        <v>187</v>
      </c>
      <c r="C126" s="341"/>
      <c r="D126" s="341"/>
      <c r="E126" s="341"/>
      <c r="F126" s="341"/>
      <c r="G126" s="161">
        <v>0</v>
      </c>
      <c r="H126" s="161">
        <v>0</v>
      </c>
      <c r="I126" s="161">
        <v>0</v>
      </c>
      <c r="J126" s="117">
        <f>I126-H126</f>
        <v>0</v>
      </c>
      <c r="K126" s="117"/>
      <c r="L126" s="143" t="s">
        <v>291</v>
      </c>
    </row>
    <row r="127" spans="1:12" x14ac:dyDescent="0.25">
      <c r="A127" s="345" t="s">
        <v>11</v>
      </c>
      <c r="B127" s="345"/>
      <c r="C127" s="345"/>
      <c r="D127" s="345"/>
      <c r="E127" s="345"/>
      <c r="F127" s="345"/>
      <c r="G127" s="345"/>
      <c r="H127" s="345"/>
      <c r="I127" s="345"/>
      <c r="J127" s="345"/>
      <c r="K127" s="345"/>
      <c r="L127" s="345"/>
    </row>
    <row r="128" spans="1:12" ht="34.5" customHeight="1" x14ac:dyDescent="0.25">
      <c r="A128" s="131">
        <v>81</v>
      </c>
      <c r="B128" s="171" t="s">
        <v>63</v>
      </c>
      <c r="C128" s="171"/>
      <c r="D128" s="171"/>
      <c r="E128" s="171"/>
      <c r="F128" s="171"/>
      <c r="G128" s="163">
        <v>12</v>
      </c>
      <c r="H128" s="163">
        <v>12</v>
      </c>
      <c r="I128" s="162">
        <v>12</v>
      </c>
      <c r="J128" s="108">
        <f t="shared" si="10"/>
        <v>0</v>
      </c>
      <c r="K128" s="108"/>
      <c r="L128" s="137"/>
    </row>
    <row r="129" spans="1:12" ht="34.5" customHeight="1" x14ac:dyDescent="0.25">
      <c r="A129" s="131">
        <v>82</v>
      </c>
      <c r="B129" s="171" t="s">
        <v>64</v>
      </c>
      <c r="C129" s="171"/>
      <c r="D129" s="171"/>
      <c r="E129" s="171"/>
      <c r="F129" s="171"/>
      <c r="G129" s="163">
        <v>2</v>
      </c>
      <c r="H129" s="163">
        <v>2</v>
      </c>
      <c r="I129" s="162">
        <v>2</v>
      </c>
      <c r="J129" s="108">
        <f t="shared" si="10"/>
        <v>0</v>
      </c>
      <c r="K129" s="108"/>
      <c r="L129" s="137" t="s">
        <v>309</v>
      </c>
    </row>
    <row r="130" spans="1:12" x14ac:dyDescent="0.25">
      <c r="A130" s="345" t="s">
        <v>66</v>
      </c>
      <c r="B130" s="345"/>
      <c r="C130" s="345"/>
      <c r="D130" s="345"/>
      <c r="E130" s="345"/>
      <c r="F130" s="345"/>
      <c r="G130" s="345"/>
      <c r="H130" s="345"/>
      <c r="I130" s="345"/>
      <c r="J130" s="345"/>
      <c r="K130" s="345"/>
      <c r="L130" s="345"/>
    </row>
    <row r="131" spans="1:12" ht="28.5" customHeight="1" x14ac:dyDescent="0.25">
      <c r="A131" s="348">
        <v>83</v>
      </c>
      <c r="B131" s="297" t="s">
        <v>292</v>
      </c>
      <c r="C131" s="297"/>
      <c r="D131" s="297"/>
      <c r="E131" s="171" t="s">
        <v>78</v>
      </c>
      <c r="F131" s="171"/>
      <c r="G131" s="163">
        <v>0</v>
      </c>
      <c r="H131" s="163">
        <v>9</v>
      </c>
      <c r="I131" s="162">
        <v>9</v>
      </c>
      <c r="J131" s="108">
        <f t="shared" ref="J131:J176" si="11">I131-H131</f>
        <v>0</v>
      </c>
      <c r="K131" s="108"/>
      <c r="L131" s="352" t="s">
        <v>268</v>
      </c>
    </row>
    <row r="132" spans="1:12" ht="28.5" customHeight="1" x14ac:dyDescent="0.25">
      <c r="A132" s="348"/>
      <c r="B132" s="297"/>
      <c r="C132" s="297"/>
      <c r="D132" s="297"/>
      <c r="E132" s="171" t="s">
        <v>77</v>
      </c>
      <c r="F132" s="171"/>
      <c r="G132" s="163">
        <v>0</v>
      </c>
      <c r="H132" s="163">
        <v>1</v>
      </c>
      <c r="I132" s="162">
        <v>1</v>
      </c>
      <c r="J132" s="108">
        <f t="shared" si="11"/>
        <v>0</v>
      </c>
      <c r="K132" s="108"/>
      <c r="L132" s="352"/>
    </row>
    <row r="133" spans="1:12" ht="28.5" customHeight="1" x14ac:dyDescent="0.25">
      <c r="A133" s="348"/>
      <c r="B133" s="297"/>
      <c r="C133" s="297"/>
      <c r="D133" s="297"/>
      <c r="E133" s="171" t="s">
        <v>12</v>
      </c>
      <c r="F133" s="171"/>
      <c r="G133" s="163">
        <v>0</v>
      </c>
      <c r="H133" s="163">
        <v>5</v>
      </c>
      <c r="I133" s="162">
        <v>5</v>
      </c>
      <c r="J133" s="108">
        <f t="shared" si="11"/>
        <v>0</v>
      </c>
      <c r="K133" s="108"/>
      <c r="L133" s="352"/>
    </row>
    <row r="134" spans="1:12" ht="28.5" customHeight="1" x14ac:dyDescent="0.25">
      <c r="A134" s="348"/>
      <c r="B134" s="297"/>
      <c r="C134" s="297"/>
      <c r="D134" s="297"/>
      <c r="E134" s="171" t="s">
        <v>102</v>
      </c>
      <c r="F134" s="171"/>
      <c r="G134" s="163">
        <v>0</v>
      </c>
      <c r="H134" s="163">
        <v>0</v>
      </c>
      <c r="I134" s="162">
        <v>0</v>
      </c>
      <c r="J134" s="108">
        <f t="shared" si="11"/>
        <v>0</v>
      </c>
      <c r="K134" s="108"/>
      <c r="L134" s="352"/>
    </row>
    <row r="135" spans="1:12" ht="28.5" customHeight="1" x14ac:dyDescent="0.25">
      <c r="A135" s="348"/>
      <c r="B135" s="297"/>
      <c r="C135" s="297"/>
      <c r="D135" s="297"/>
      <c r="E135" s="171" t="s">
        <v>16</v>
      </c>
      <c r="F135" s="171"/>
      <c r="G135" s="126">
        <v>0</v>
      </c>
      <c r="H135" s="126">
        <f>SUM(H131:H134)</f>
        <v>15</v>
      </c>
      <c r="I135" s="126">
        <f>SUM(I131:I134)</f>
        <v>15</v>
      </c>
      <c r="J135" s="108">
        <f t="shared" si="11"/>
        <v>0</v>
      </c>
      <c r="K135" s="108"/>
      <c r="L135" s="137" t="s">
        <v>212</v>
      </c>
    </row>
    <row r="136" spans="1:12" ht="15.75" customHeight="1" x14ac:dyDescent="0.25">
      <c r="A136" s="345" t="s">
        <v>223</v>
      </c>
      <c r="B136" s="345"/>
      <c r="C136" s="345"/>
      <c r="D136" s="345"/>
      <c r="E136" s="345"/>
      <c r="F136" s="345"/>
      <c r="G136" s="345"/>
      <c r="H136" s="345"/>
      <c r="I136" s="345"/>
      <c r="J136" s="345"/>
      <c r="K136" s="345"/>
      <c r="L136" s="345"/>
    </row>
    <row r="137" spans="1:12" ht="40.5" customHeight="1" x14ac:dyDescent="0.25">
      <c r="A137" s="131">
        <v>84</v>
      </c>
      <c r="B137" s="341" t="s">
        <v>186</v>
      </c>
      <c r="C137" s="341"/>
      <c r="D137" s="341"/>
      <c r="E137" s="341"/>
      <c r="F137" s="341"/>
      <c r="G137" s="119">
        <v>0</v>
      </c>
      <c r="H137" s="117">
        <v>0</v>
      </c>
      <c r="I137" s="117">
        <v>0</v>
      </c>
      <c r="J137" s="117">
        <f>I137-H137</f>
        <v>0</v>
      </c>
      <c r="K137" s="117"/>
      <c r="L137" s="143" t="s">
        <v>293</v>
      </c>
    </row>
    <row r="138" spans="1:12" ht="24.75" customHeight="1" x14ac:dyDescent="0.25">
      <c r="A138" s="345" t="s">
        <v>335</v>
      </c>
      <c r="B138" s="345"/>
      <c r="C138" s="345"/>
      <c r="D138" s="345"/>
      <c r="E138" s="345"/>
      <c r="F138" s="345"/>
      <c r="G138" s="345"/>
      <c r="H138" s="345"/>
      <c r="I138" s="345"/>
      <c r="J138" s="345"/>
      <c r="K138" s="345"/>
      <c r="L138" s="345"/>
    </row>
    <row r="139" spans="1:12" ht="74.25" customHeight="1" x14ac:dyDescent="0.25">
      <c r="A139" s="344" t="s">
        <v>275</v>
      </c>
      <c r="B139" s="171" t="s">
        <v>455</v>
      </c>
      <c r="C139" s="171"/>
      <c r="D139" s="171"/>
      <c r="E139" s="171" t="s">
        <v>67</v>
      </c>
      <c r="F139" s="171"/>
      <c r="G139" s="196">
        <v>53</v>
      </c>
      <c r="H139" s="47">
        <v>20</v>
      </c>
      <c r="I139" s="126">
        <v>20</v>
      </c>
      <c r="J139" s="108">
        <f t="shared" si="11"/>
        <v>0</v>
      </c>
      <c r="K139" s="108"/>
      <c r="L139" s="138" t="s">
        <v>444</v>
      </c>
    </row>
    <row r="140" spans="1:12" ht="91.5" customHeight="1" x14ac:dyDescent="0.25">
      <c r="A140" s="344"/>
      <c r="B140" s="171"/>
      <c r="C140" s="171"/>
      <c r="D140" s="171"/>
      <c r="E140" s="171" t="s">
        <v>68</v>
      </c>
      <c r="F140" s="171"/>
      <c r="G140" s="198"/>
      <c r="H140" s="47">
        <v>33</v>
      </c>
      <c r="I140" s="126">
        <v>33</v>
      </c>
      <c r="J140" s="108">
        <f t="shared" si="11"/>
        <v>0</v>
      </c>
      <c r="K140" s="108"/>
      <c r="L140" s="138" t="s">
        <v>550</v>
      </c>
    </row>
    <row r="141" spans="1:12" x14ac:dyDescent="0.25">
      <c r="A141" s="344"/>
      <c r="B141" s="171"/>
      <c r="C141" s="171"/>
      <c r="D141" s="171"/>
      <c r="E141" s="183" t="s">
        <v>16</v>
      </c>
      <c r="F141" s="183"/>
      <c r="G141" s="131">
        <f>G139+G140</f>
        <v>53</v>
      </c>
      <c r="H141" s="47">
        <f>SUM(H139:H140)</f>
        <v>53</v>
      </c>
      <c r="I141" s="47">
        <f>SUM(I139:I140)</f>
        <v>53</v>
      </c>
      <c r="J141" s="108">
        <f t="shared" si="11"/>
        <v>0</v>
      </c>
      <c r="K141" s="108"/>
      <c r="L141" s="139" t="s">
        <v>445</v>
      </c>
    </row>
    <row r="142" spans="1:12" x14ac:dyDescent="0.25">
      <c r="A142" s="344" t="s">
        <v>248</v>
      </c>
      <c r="B142" s="346" t="s">
        <v>232</v>
      </c>
      <c r="C142" s="346"/>
      <c r="D142" s="346"/>
      <c r="E142" s="346" t="s">
        <v>224</v>
      </c>
      <c r="F142" s="346"/>
      <c r="G142" s="115">
        <v>10</v>
      </c>
      <c r="H142" s="115">
        <v>9</v>
      </c>
      <c r="I142" s="115">
        <v>9</v>
      </c>
      <c r="J142" s="117">
        <f t="shared" si="11"/>
        <v>0</v>
      </c>
      <c r="K142" s="117"/>
      <c r="L142" s="140" t="s">
        <v>446</v>
      </c>
    </row>
    <row r="143" spans="1:12" x14ac:dyDescent="0.25">
      <c r="A143" s="344"/>
      <c r="B143" s="346"/>
      <c r="C143" s="346"/>
      <c r="D143" s="346"/>
      <c r="E143" s="346" t="s">
        <v>225</v>
      </c>
      <c r="F143" s="346"/>
      <c r="G143" s="115">
        <v>0</v>
      </c>
      <c r="H143" s="115">
        <v>0</v>
      </c>
      <c r="I143" s="115">
        <v>0</v>
      </c>
      <c r="J143" s="117">
        <f>I143-H143</f>
        <v>0</v>
      </c>
      <c r="K143" s="117"/>
      <c r="L143" s="140" t="s">
        <v>447</v>
      </c>
    </row>
    <row r="144" spans="1:12" x14ac:dyDescent="0.25">
      <c r="A144" s="344"/>
      <c r="B144" s="346"/>
      <c r="C144" s="346"/>
      <c r="D144" s="346"/>
      <c r="E144" s="346" t="s">
        <v>226</v>
      </c>
      <c r="F144" s="346"/>
      <c r="G144" s="115">
        <v>0</v>
      </c>
      <c r="H144" s="115">
        <v>0</v>
      </c>
      <c r="I144" s="115">
        <v>0</v>
      </c>
      <c r="J144" s="117">
        <f>I144-H144</f>
        <v>0</v>
      </c>
      <c r="K144" s="117"/>
      <c r="L144" s="140" t="s">
        <v>448</v>
      </c>
    </row>
    <row r="145" spans="1:12" ht="66" customHeight="1" x14ac:dyDescent="0.25">
      <c r="A145" s="344"/>
      <c r="B145" s="346"/>
      <c r="C145" s="346"/>
      <c r="D145" s="346"/>
      <c r="E145" s="346" t="s">
        <v>449</v>
      </c>
      <c r="F145" s="346"/>
      <c r="G145" s="115">
        <v>17</v>
      </c>
      <c r="H145" s="115">
        <v>2</v>
      </c>
      <c r="I145" s="115">
        <v>2</v>
      </c>
      <c r="J145" s="117">
        <f>I145-H145</f>
        <v>0</v>
      </c>
      <c r="K145" s="117"/>
      <c r="L145" s="140" t="s">
        <v>450</v>
      </c>
    </row>
    <row r="146" spans="1:12" ht="27" customHeight="1" x14ac:dyDescent="0.25">
      <c r="A146" s="344" t="s">
        <v>249</v>
      </c>
      <c r="B146" s="346" t="s">
        <v>149</v>
      </c>
      <c r="C146" s="346"/>
      <c r="D146" s="346"/>
      <c r="E146" s="346"/>
      <c r="F146" s="346"/>
      <c r="G146" s="115">
        <v>0</v>
      </c>
      <c r="H146" s="115">
        <v>2</v>
      </c>
      <c r="I146" s="115">
        <v>2</v>
      </c>
      <c r="J146" s="117">
        <f t="shared" si="11"/>
        <v>0</v>
      </c>
      <c r="K146" s="117"/>
      <c r="L146" s="371" t="s">
        <v>451</v>
      </c>
    </row>
    <row r="147" spans="1:12" ht="24" customHeight="1" x14ac:dyDescent="0.25">
      <c r="A147" s="344"/>
      <c r="B147" s="346" t="s">
        <v>456</v>
      </c>
      <c r="C147" s="346"/>
      <c r="D147" s="346"/>
      <c r="E147" s="346"/>
      <c r="F147" s="346"/>
      <c r="G147" s="115">
        <v>0</v>
      </c>
      <c r="H147" s="115">
        <v>2</v>
      </c>
      <c r="I147" s="115">
        <v>2</v>
      </c>
      <c r="J147" s="117"/>
      <c r="K147" s="117"/>
      <c r="L147" s="371"/>
    </row>
    <row r="148" spans="1:12" s="113" customFormat="1" ht="53.25" customHeight="1" x14ac:dyDescent="0.25">
      <c r="A148" s="344" t="s">
        <v>250</v>
      </c>
      <c r="B148" s="347" t="s">
        <v>264</v>
      </c>
      <c r="C148" s="347"/>
      <c r="D148" s="347"/>
      <c r="E148" s="347"/>
      <c r="F148" s="347"/>
      <c r="G148" s="109">
        <v>55</v>
      </c>
      <c r="H148" s="109">
        <v>54</v>
      </c>
      <c r="I148" s="109">
        <v>54</v>
      </c>
      <c r="J148" s="126">
        <f>I148-H148</f>
        <v>0</v>
      </c>
      <c r="K148" s="126"/>
      <c r="L148" s="141" t="s">
        <v>452</v>
      </c>
    </row>
    <row r="149" spans="1:12" s="113" customFormat="1" ht="54.75" customHeight="1" x14ac:dyDescent="0.25">
      <c r="A149" s="344"/>
      <c r="B149" s="347" t="s">
        <v>265</v>
      </c>
      <c r="C149" s="347"/>
      <c r="D149" s="347"/>
      <c r="E149" s="347"/>
      <c r="F149" s="347"/>
      <c r="G149" s="109">
        <v>120</v>
      </c>
      <c r="H149" s="109">
        <v>110</v>
      </c>
      <c r="I149" s="109">
        <v>110</v>
      </c>
      <c r="J149" s="126">
        <f>I149-H149</f>
        <v>0</v>
      </c>
      <c r="K149" s="126"/>
      <c r="L149" s="141" t="s">
        <v>453</v>
      </c>
    </row>
    <row r="150" spans="1:12" ht="72" customHeight="1" x14ac:dyDescent="0.25">
      <c r="A150" s="344"/>
      <c r="B150" s="171" t="s">
        <v>528</v>
      </c>
      <c r="C150" s="171"/>
      <c r="D150" s="171"/>
      <c r="E150" s="171"/>
      <c r="F150" s="171"/>
      <c r="G150" s="163">
        <v>229</v>
      </c>
      <c r="H150" s="109">
        <v>236</v>
      </c>
      <c r="I150" s="163">
        <v>227</v>
      </c>
      <c r="J150" s="126">
        <f t="shared" si="11"/>
        <v>-9</v>
      </c>
      <c r="K150" s="159" t="s">
        <v>575</v>
      </c>
      <c r="L150" s="138" t="s">
        <v>454</v>
      </c>
    </row>
    <row r="151" spans="1:12" ht="33" customHeight="1" x14ac:dyDescent="0.25">
      <c r="A151" s="344" t="s">
        <v>251</v>
      </c>
      <c r="B151" s="346" t="s">
        <v>542</v>
      </c>
      <c r="C151" s="346"/>
      <c r="D151" s="346"/>
      <c r="E151" s="346" t="s">
        <v>224</v>
      </c>
      <c r="F151" s="346"/>
      <c r="G151" s="115">
        <v>9</v>
      </c>
      <c r="H151" s="115">
        <v>9</v>
      </c>
      <c r="I151" s="161">
        <v>9</v>
      </c>
      <c r="J151" s="117">
        <f t="shared" si="11"/>
        <v>0</v>
      </c>
      <c r="K151" s="117"/>
      <c r="L151" s="140" t="s">
        <v>457</v>
      </c>
    </row>
    <row r="152" spans="1:12" ht="22.5" customHeight="1" x14ac:dyDescent="0.25">
      <c r="A152" s="344"/>
      <c r="B152" s="346"/>
      <c r="C152" s="346"/>
      <c r="D152" s="346"/>
      <c r="E152" s="346" t="s">
        <v>225</v>
      </c>
      <c r="F152" s="346"/>
      <c r="G152" s="115">
        <v>0</v>
      </c>
      <c r="H152" s="115">
        <v>0</v>
      </c>
      <c r="I152" s="161">
        <v>0</v>
      </c>
      <c r="J152" s="117">
        <f>I152-H152</f>
        <v>0</v>
      </c>
      <c r="K152" s="117"/>
      <c r="L152" s="140" t="s">
        <v>458</v>
      </c>
    </row>
    <row r="153" spans="1:12" ht="22.5" customHeight="1" x14ac:dyDescent="0.25">
      <c r="A153" s="344"/>
      <c r="B153" s="346"/>
      <c r="C153" s="346"/>
      <c r="D153" s="346"/>
      <c r="E153" s="346" t="s">
        <v>226</v>
      </c>
      <c r="F153" s="346"/>
      <c r="G153" s="115">
        <v>0</v>
      </c>
      <c r="H153" s="115">
        <v>0</v>
      </c>
      <c r="I153" s="161">
        <v>0</v>
      </c>
      <c r="J153" s="117"/>
      <c r="K153" s="117"/>
      <c r="L153" s="140" t="s">
        <v>459</v>
      </c>
    </row>
    <row r="154" spans="1:12" ht="37.5" customHeight="1" x14ac:dyDescent="0.25">
      <c r="A154" s="344"/>
      <c r="B154" s="346"/>
      <c r="C154" s="346"/>
      <c r="D154" s="346"/>
      <c r="E154" s="358" t="s">
        <v>449</v>
      </c>
      <c r="F154" s="358"/>
      <c r="G154" s="115">
        <v>0</v>
      </c>
      <c r="H154" s="115">
        <v>0</v>
      </c>
      <c r="I154" s="161">
        <v>0</v>
      </c>
      <c r="J154" s="117">
        <f>I154-H154</f>
        <v>0</v>
      </c>
      <c r="K154" s="117"/>
      <c r="L154" s="140" t="s">
        <v>482</v>
      </c>
    </row>
    <row r="155" spans="1:12" ht="33.75" customHeight="1" x14ac:dyDescent="0.25">
      <c r="A155" s="344" t="s">
        <v>107</v>
      </c>
      <c r="B155" s="346" t="s">
        <v>543</v>
      </c>
      <c r="C155" s="346"/>
      <c r="D155" s="346"/>
      <c r="E155" s="346" t="s">
        <v>224</v>
      </c>
      <c r="F155" s="346"/>
      <c r="G155" s="115">
        <v>11</v>
      </c>
      <c r="H155" s="115">
        <v>11</v>
      </c>
      <c r="I155" s="161">
        <v>11</v>
      </c>
      <c r="J155" s="117">
        <f t="shared" si="11"/>
        <v>0</v>
      </c>
      <c r="K155" s="117"/>
      <c r="L155" s="140" t="s">
        <v>460</v>
      </c>
    </row>
    <row r="156" spans="1:12" ht="25.5" customHeight="1" x14ac:dyDescent="0.25">
      <c r="A156" s="344"/>
      <c r="B156" s="346"/>
      <c r="C156" s="346"/>
      <c r="D156" s="346"/>
      <c r="E156" s="346" t="s">
        <v>225</v>
      </c>
      <c r="F156" s="346"/>
      <c r="G156" s="115">
        <v>0</v>
      </c>
      <c r="H156" s="115">
        <v>0</v>
      </c>
      <c r="I156" s="161">
        <v>0</v>
      </c>
      <c r="J156" s="117">
        <f>I156-H156</f>
        <v>0</v>
      </c>
      <c r="K156" s="117"/>
      <c r="L156" s="140" t="s">
        <v>461</v>
      </c>
    </row>
    <row r="157" spans="1:12" ht="25.5" customHeight="1" x14ac:dyDescent="0.25">
      <c r="A157" s="344"/>
      <c r="B157" s="346"/>
      <c r="C157" s="346"/>
      <c r="D157" s="346"/>
      <c r="E157" s="346" t="s">
        <v>226</v>
      </c>
      <c r="F157" s="346"/>
      <c r="G157" s="115">
        <v>0</v>
      </c>
      <c r="H157" s="115">
        <v>0</v>
      </c>
      <c r="I157" s="161">
        <v>0</v>
      </c>
      <c r="J157" s="117"/>
      <c r="K157" s="117"/>
      <c r="L157" s="140" t="s">
        <v>462</v>
      </c>
    </row>
    <row r="158" spans="1:12" ht="40.5" customHeight="1" x14ac:dyDescent="0.25">
      <c r="A158" s="344"/>
      <c r="B158" s="346"/>
      <c r="C158" s="346"/>
      <c r="D158" s="346"/>
      <c r="E158" s="358" t="s">
        <v>449</v>
      </c>
      <c r="F158" s="358"/>
      <c r="G158" s="115">
        <v>0</v>
      </c>
      <c r="H158" s="115">
        <v>0</v>
      </c>
      <c r="I158" s="161">
        <v>0</v>
      </c>
      <c r="J158" s="117">
        <f>I158-H158</f>
        <v>0</v>
      </c>
      <c r="K158" s="117"/>
      <c r="L158" s="140" t="s">
        <v>481</v>
      </c>
    </row>
    <row r="159" spans="1:12" ht="25.5" customHeight="1" x14ac:dyDescent="0.25">
      <c r="A159" s="344" t="s">
        <v>108</v>
      </c>
      <c r="B159" s="346" t="s">
        <v>525</v>
      </c>
      <c r="C159" s="346"/>
      <c r="D159" s="346"/>
      <c r="E159" s="346" t="s">
        <v>224</v>
      </c>
      <c r="F159" s="346"/>
      <c r="G159" s="115">
        <v>39</v>
      </c>
      <c r="H159" s="115">
        <v>0</v>
      </c>
      <c r="I159" s="161">
        <v>0</v>
      </c>
      <c r="J159" s="117">
        <f t="shared" si="11"/>
        <v>0</v>
      </c>
      <c r="K159" s="117"/>
      <c r="L159" s="371" t="s">
        <v>514</v>
      </c>
    </row>
    <row r="160" spans="1:12" ht="22.5" customHeight="1" x14ac:dyDescent="0.25">
      <c r="A160" s="344"/>
      <c r="B160" s="346"/>
      <c r="C160" s="346"/>
      <c r="D160" s="346"/>
      <c r="E160" s="346" t="s">
        <v>225</v>
      </c>
      <c r="F160" s="346"/>
      <c r="G160" s="115">
        <v>0</v>
      </c>
      <c r="H160" s="115">
        <v>0</v>
      </c>
      <c r="I160" s="161">
        <v>0</v>
      </c>
      <c r="J160" s="117">
        <f t="shared" si="11"/>
        <v>0</v>
      </c>
      <c r="K160" s="117"/>
      <c r="L160" s="371"/>
    </row>
    <row r="161" spans="1:12" ht="21" customHeight="1" x14ac:dyDescent="0.25">
      <c r="A161" s="344"/>
      <c r="B161" s="346"/>
      <c r="C161" s="346"/>
      <c r="D161" s="346"/>
      <c r="E161" s="346" t="s">
        <v>226</v>
      </c>
      <c r="F161" s="346"/>
      <c r="G161" s="115">
        <v>0</v>
      </c>
      <c r="H161" s="115">
        <v>0</v>
      </c>
      <c r="I161" s="161">
        <v>0</v>
      </c>
      <c r="J161" s="117"/>
      <c r="K161" s="117"/>
      <c r="L161" s="371"/>
    </row>
    <row r="162" spans="1:12" ht="36" customHeight="1" x14ac:dyDescent="0.25">
      <c r="A162" s="344"/>
      <c r="B162" s="346"/>
      <c r="C162" s="346"/>
      <c r="D162" s="346"/>
      <c r="E162" s="358" t="s">
        <v>449</v>
      </c>
      <c r="F162" s="358"/>
      <c r="G162" s="115">
        <v>0</v>
      </c>
      <c r="H162" s="115">
        <v>0</v>
      </c>
      <c r="I162" s="161">
        <v>0</v>
      </c>
      <c r="J162" s="117">
        <f t="shared" si="11"/>
        <v>0</v>
      </c>
      <c r="K162" s="117"/>
      <c r="L162" s="371"/>
    </row>
    <row r="163" spans="1:12" ht="45" customHeight="1" x14ac:dyDescent="0.25">
      <c r="A163" s="344" t="s">
        <v>109</v>
      </c>
      <c r="B163" s="171" t="s">
        <v>337</v>
      </c>
      <c r="C163" s="171"/>
      <c r="D163" s="171"/>
      <c r="E163" s="171" t="s">
        <v>69</v>
      </c>
      <c r="F163" s="171"/>
      <c r="G163" s="196">
        <v>27</v>
      </c>
      <c r="H163" s="109">
        <v>0</v>
      </c>
      <c r="I163" s="163">
        <v>0</v>
      </c>
      <c r="J163" s="108">
        <f t="shared" si="11"/>
        <v>0</v>
      </c>
      <c r="K163" s="108" t="str">
        <f t="shared" ref="K163:K176" si="12">IF(J163=0,"N/A","Please give reason for variation in figures")</f>
        <v>N/A</v>
      </c>
      <c r="L163" s="141" t="s">
        <v>463</v>
      </c>
    </row>
    <row r="164" spans="1:12" ht="94.5" customHeight="1" x14ac:dyDescent="0.25">
      <c r="A164" s="344"/>
      <c r="B164" s="171"/>
      <c r="C164" s="171"/>
      <c r="D164" s="171"/>
      <c r="E164" s="171" t="s">
        <v>70</v>
      </c>
      <c r="F164" s="171"/>
      <c r="G164" s="198"/>
      <c r="H164" s="109">
        <v>7</v>
      </c>
      <c r="I164" s="163">
        <v>6</v>
      </c>
      <c r="J164" s="108">
        <f t="shared" si="11"/>
        <v>-1</v>
      </c>
      <c r="K164" s="108" t="s">
        <v>576</v>
      </c>
      <c r="L164" s="138" t="s">
        <v>541</v>
      </c>
    </row>
    <row r="165" spans="1:12" ht="31.5" customHeight="1" x14ac:dyDescent="0.25">
      <c r="A165" s="344"/>
      <c r="B165" s="171"/>
      <c r="C165" s="171"/>
      <c r="D165" s="171"/>
      <c r="E165" s="183" t="s">
        <v>16</v>
      </c>
      <c r="F165" s="183"/>
      <c r="G165" s="131">
        <f>SUM(G163:G164)</f>
        <v>27</v>
      </c>
      <c r="H165" s="47">
        <f>SUM(H163:H164)</f>
        <v>7</v>
      </c>
      <c r="I165" s="47">
        <f>SUM(I163:I164)</f>
        <v>6</v>
      </c>
      <c r="J165" s="108">
        <f t="shared" si="11"/>
        <v>-1</v>
      </c>
      <c r="K165" s="108" t="s">
        <v>576</v>
      </c>
      <c r="L165" s="139" t="s">
        <v>464</v>
      </c>
    </row>
    <row r="166" spans="1:12" ht="33" x14ac:dyDescent="0.25">
      <c r="A166" s="348">
        <v>93</v>
      </c>
      <c r="B166" s="346" t="s">
        <v>150</v>
      </c>
      <c r="C166" s="346"/>
      <c r="D166" s="346"/>
      <c r="E166" s="346"/>
      <c r="F166" s="346"/>
      <c r="G166" s="115">
        <v>0</v>
      </c>
      <c r="H166" s="115">
        <v>0</v>
      </c>
      <c r="I166" s="115">
        <v>0</v>
      </c>
      <c r="J166" s="117">
        <f>I166-H166</f>
        <v>0</v>
      </c>
      <c r="K166" s="117"/>
      <c r="L166" s="140" t="s">
        <v>465</v>
      </c>
    </row>
    <row r="167" spans="1:12" ht="33" x14ac:dyDescent="0.25">
      <c r="A167" s="348"/>
      <c r="B167" s="346" t="s">
        <v>151</v>
      </c>
      <c r="C167" s="346"/>
      <c r="D167" s="346"/>
      <c r="E167" s="346"/>
      <c r="F167" s="346"/>
      <c r="G167" s="115">
        <v>0</v>
      </c>
      <c r="H167" s="115">
        <v>0</v>
      </c>
      <c r="I167" s="115">
        <v>0</v>
      </c>
      <c r="J167" s="117">
        <f t="shared" ref="J167:J168" si="13">I167-H167</f>
        <v>0</v>
      </c>
      <c r="K167" s="117"/>
      <c r="L167" s="140" t="s">
        <v>466</v>
      </c>
    </row>
    <row r="168" spans="1:12" ht="66" x14ac:dyDescent="0.25">
      <c r="A168" s="348"/>
      <c r="B168" s="346" t="s">
        <v>152</v>
      </c>
      <c r="C168" s="346"/>
      <c r="D168" s="346"/>
      <c r="E168" s="346"/>
      <c r="F168" s="346"/>
      <c r="G168" s="115">
        <v>0</v>
      </c>
      <c r="H168" s="115">
        <v>0</v>
      </c>
      <c r="I168" s="115">
        <v>0</v>
      </c>
      <c r="J168" s="117">
        <f t="shared" si="13"/>
        <v>0</v>
      </c>
      <c r="K168" s="117"/>
      <c r="L168" s="143" t="s">
        <v>467</v>
      </c>
    </row>
    <row r="169" spans="1:12" ht="47.25" customHeight="1" x14ac:dyDescent="0.25">
      <c r="A169" s="344" t="s">
        <v>436</v>
      </c>
      <c r="B169" s="171" t="s">
        <v>497</v>
      </c>
      <c r="C169" s="171"/>
      <c r="D169" s="171"/>
      <c r="E169" s="171" t="s">
        <v>69</v>
      </c>
      <c r="F169" s="171"/>
      <c r="G169" s="196">
        <v>325</v>
      </c>
      <c r="H169" s="109">
        <v>25</v>
      </c>
      <c r="I169" s="164">
        <v>25</v>
      </c>
      <c r="J169" s="108">
        <f t="shared" si="11"/>
        <v>0</v>
      </c>
      <c r="K169" s="108" t="str">
        <f t="shared" si="12"/>
        <v>N/A</v>
      </c>
      <c r="L169" s="137" t="s">
        <v>540</v>
      </c>
    </row>
    <row r="170" spans="1:12" ht="83.25" customHeight="1" x14ac:dyDescent="0.25">
      <c r="A170" s="344"/>
      <c r="B170" s="171"/>
      <c r="C170" s="171"/>
      <c r="D170" s="171"/>
      <c r="E170" s="171" t="s">
        <v>70</v>
      </c>
      <c r="F170" s="171"/>
      <c r="G170" s="198"/>
      <c r="H170" s="109">
        <v>299</v>
      </c>
      <c r="I170" s="164">
        <v>299</v>
      </c>
      <c r="J170" s="108">
        <f t="shared" si="11"/>
        <v>0</v>
      </c>
      <c r="K170" s="108" t="str">
        <f t="shared" si="12"/>
        <v>N/A</v>
      </c>
      <c r="L170" s="137" t="s">
        <v>551</v>
      </c>
    </row>
    <row r="171" spans="1:12" ht="17.25" customHeight="1" x14ac:dyDescent="0.25">
      <c r="A171" s="344"/>
      <c r="B171" s="171"/>
      <c r="C171" s="171"/>
      <c r="D171" s="171"/>
      <c r="E171" s="183" t="s">
        <v>16</v>
      </c>
      <c r="F171" s="183"/>
      <c r="G171" s="131">
        <f>G169+G170</f>
        <v>325</v>
      </c>
      <c r="H171" s="47">
        <f>SUM(H169:H170)</f>
        <v>324</v>
      </c>
      <c r="I171" s="47">
        <f>SUM(I169:I170)</f>
        <v>324</v>
      </c>
      <c r="J171" s="108">
        <f t="shared" si="11"/>
        <v>0</v>
      </c>
      <c r="K171" s="108" t="str">
        <f t="shared" si="12"/>
        <v>N/A</v>
      </c>
      <c r="L171" s="139" t="s">
        <v>468</v>
      </c>
    </row>
    <row r="172" spans="1:12" ht="18" customHeight="1" x14ac:dyDescent="0.25">
      <c r="A172" s="344" t="s">
        <v>432</v>
      </c>
      <c r="B172" s="360" t="s">
        <v>153</v>
      </c>
      <c r="C172" s="360"/>
      <c r="D172" s="360"/>
      <c r="E172" s="341" t="s">
        <v>224</v>
      </c>
      <c r="F172" s="341"/>
      <c r="G172" s="161">
        <v>31</v>
      </c>
      <c r="H172" s="115">
        <v>27</v>
      </c>
      <c r="I172" s="115">
        <v>27</v>
      </c>
      <c r="J172" s="117">
        <f>I172-H172</f>
        <v>0</v>
      </c>
      <c r="K172" s="117"/>
      <c r="L172" s="140" t="s">
        <v>469</v>
      </c>
    </row>
    <row r="173" spans="1:12" ht="18" customHeight="1" x14ac:dyDescent="0.25">
      <c r="A173" s="344"/>
      <c r="B173" s="360"/>
      <c r="C173" s="360"/>
      <c r="D173" s="360"/>
      <c r="E173" s="341" t="s">
        <v>225</v>
      </c>
      <c r="F173" s="341"/>
      <c r="G173" s="161">
        <v>0</v>
      </c>
      <c r="H173" s="115">
        <v>0</v>
      </c>
      <c r="I173" s="115">
        <v>0</v>
      </c>
      <c r="J173" s="117"/>
      <c r="K173" s="117"/>
      <c r="L173" s="140" t="s">
        <v>470</v>
      </c>
    </row>
    <row r="174" spans="1:12" ht="37.5" customHeight="1" x14ac:dyDescent="0.25">
      <c r="A174" s="344"/>
      <c r="B174" s="360"/>
      <c r="C174" s="360"/>
      <c r="D174" s="360"/>
      <c r="E174" s="341" t="s">
        <v>471</v>
      </c>
      <c r="F174" s="341"/>
      <c r="G174" s="161">
        <v>17</v>
      </c>
      <c r="H174" s="115">
        <v>17</v>
      </c>
      <c r="I174" s="115">
        <v>17</v>
      </c>
      <c r="J174" s="117">
        <f t="shared" ref="J174:J175" si="14">I174-H174</f>
        <v>0</v>
      </c>
      <c r="K174" s="117"/>
      <c r="L174" s="140" t="s">
        <v>508</v>
      </c>
    </row>
    <row r="175" spans="1:12" x14ac:dyDescent="0.25">
      <c r="A175" s="344"/>
      <c r="B175" s="360"/>
      <c r="C175" s="360"/>
      <c r="D175" s="360"/>
      <c r="E175" s="354" t="s">
        <v>16</v>
      </c>
      <c r="F175" s="354"/>
      <c r="G175" s="117"/>
      <c r="H175" s="116">
        <f>SUM(H172:H174)</f>
        <v>44</v>
      </c>
      <c r="I175" s="116">
        <f>SUM(I172:I174)</f>
        <v>44</v>
      </c>
      <c r="J175" s="117">
        <f t="shared" si="14"/>
        <v>0</v>
      </c>
      <c r="K175" s="117"/>
      <c r="L175" s="143"/>
    </row>
    <row r="176" spans="1:12" ht="49.5" x14ac:dyDescent="0.25">
      <c r="A176" s="127" t="s">
        <v>115</v>
      </c>
      <c r="B176" s="171" t="s">
        <v>498</v>
      </c>
      <c r="C176" s="171"/>
      <c r="D176" s="171"/>
      <c r="E176" s="171"/>
      <c r="F176" s="171"/>
      <c r="G176" s="163">
        <v>341</v>
      </c>
      <c r="H176" s="109">
        <v>341</v>
      </c>
      <c r="I176" s="163">
        <v>341</v>
      </c>
      <c r="J176" s="126">
        <f t="shared" si="11"/>
        <v>0</v>
      </c>
      <c r="K176" s="126" t="str">
        <f t="shared" si="12"/>
        <v>N/A</v>
      </c>
      <c r="L176" s="138" t="s">
        <v>539</v>
      </c>
    </row>
    <row r="177" spans="1:12" ht="30" customHeight="1" x14ac:dyDescent="0.25">
      <c r="A177" s="344" t="s">
        <v>315</v>
      </c>
      <c r="B177" s="341" t="s">
        <v>154</v>
      </c>
      <c r="C177" s="341"/>
      <c r="D177" s="341"/>
      <c r="E177" s="341"/>
      <c r="F177" s="341"/>
      <c r="G177" s="161">
        <v>25</v>
      </c>
      <c r="H177" s="115">
        <v>19</v>
      </c>
      <c r="I177" s="161">
        <v>20</v>
      </c>
      <c r="J177" s="117">
        <f>I177-H177</f>
        <v>1</v>
      </c>
      <c r="K177" s="117" t="s">
        <v>577</v>
      </c>
      <c r="L177" s="140" t="s">
        <v>472</v>
      </c>
    </row>
    <row r="178" spans="1:12" ht="22.5" customHeight="1" x14ac:dyDescent="0.25">
      <c r="A178" s="344"/>
      <c r="B178" s="341" t="s">
        <v>499</v>
      </c>
      <c r="C178" s="341"/>
      <c r="D178" s="341"/>
      <c r="E178" s="341"/>
      <c r="F178" s="341"/>
      <c r="G178" s="161">
        <v>25</v>
      </c>
      <c r="H178" s="115">
        <v>16</v>
      </c>
      <c r="I178" s="161">
        <v>16</v>
      </c>
      <c r="J178" s="117">
        <v>0</v>
      </c>
      <c r="K178" s="117"/>
      <c r="L178" s="140" t="s">
        <v>473</v>
      </c>
    </row>
    <row r="179" spans="1:12" x14ac:dyDescent="0.25">
      <c r="A179" s="372" t="s">
        <v>316</v>
      </c>
      <c r="B179" s="341" t="s">
        <v>155</v>
      </c>
      <c r="C179" s="341"/>
      <c r="D179" s="341"/>
      <c r="E179" s="341"/>
      <c r="F179" s="341"/>
      <c r="G179" s="161">
        <v>0</v>
      </c>
      <c r="H179" s="115">
        <v>0</v>
      </c>
      <c r="I179" s="161">
        <v>0</v>
      </c>
      <c r="J179" s="117">
        <f t="shared" ref="J179:J185" si="15">I179-H179</f>
        <v>0</v>
      </c>
      <c r="K179" s="117"/>
      <c r="L179" s="143" t="s">
        <v>476</v>
      </c>
    </row>
    <row r="180" spans="1:12" x14ac:dyDescent="0.25">
      <c r="A180" s="373"/>
      <c r="B180" s="341" t="s">
        <v>474</v>
      </c>
      <c r="C180" s="341"/>
      <c r="D180" s="341"/>
      <c r="E180" s="341"/>
      <c r="F180" s="341"/>
      <c r="G180" s="161">
        <v>0</v>
      </c>
      <c r="H180" s="115">
        <v>0</v>
      </c>
      <c r="I180" s="161">
        <v>0</v>
      </c>
      <c r="J180" s="117">
        <v>0</v>
      </c>
      <c r="K180" s="117"/>
      <c r="L180" s="143" t="s">
        <v>477</v>
      </c>
    </row>
    <row r="181" spans="1:12" s="112" customFormat="1" ht="25.5" customHeight="1" x14ac:dyDescent="0.25">
      <c r="A181" s="373"/>
      <c r="B181" s="341" t="s">
        <v>475</v>
      </c>
      <c r="C181" s="341"/>
      <c r="D181" s="341"/>
      <c r="E181" s="341"/>
      <c r="F181" s="341"/>
      <c r="G181" s="161">
        <v>0</v>
      </c>
      <c r="H181" s="115">
        <v>0</v>
      </c>
      <c r="I181" s="161">
        <v>0</v>
      </c>
      <c r="J181" s="117">
        <v>0</v>
      </c>
      <c r="K181" s="117"/>
      <c r="L181" s="160" t="s">
        <v>478</v>
      </c>
    </row>
    <row r="182" spans="1:12" ht="48" customHeight="1" x14ac:dyDescent="0.25">
      <c r="A182" s="374"/>
      <c r="B182" s="375" t="s">
        <v>479</v>
      </c>
      <c r="C182" s="375"/>
      <c r="D182" s="375"/>
      <c r="E182" s="375"/>
      <c r="F182" s="375"/>
      <c r="G182" s="161">
        <v>0</v>
      </c>
      <c r="H182" s="115">
        <v>0</v>
      </c>
      <c r="I182" s="161">
        <v>0</v>
      </c>
      <c r="J182" s="117">
        <v>0</v>
      </c>
      <c r="K182" s="117"/>
      <c r="L182" s="135" t="s">
        <v>480</v>
      </c>
    </row>
    <row r="183" spans="1:12" ht="34.5" customHeight="1" x14ac:dyDescent="0.25">
      <c r="A183" s="127" t="s">
        <v>165</v>
      </c>
      <c r="B183" s="341" t="s">
        <v>156</v>
      </c>
      <c r="C183" s="341"/>
      <c r="D183" s="341"/>
      <c r="E183" s="341"/>
      <c r="F183" s="341"/>
      <c r="G183" s="161">
        <v>3</v>
      </c>
      <c r="H183" s="115">
        <v>3</v>
      </c>
      <c r="I183" s="161">
        <v>3</v>
      </c>
      <c r="J183" s="117">
        <f t="shared" si="15"/>
        <v>0</v>
      </c>
      <c r="K183" s="117"/>
      <c r="L183" s="140" t="s">
        <v>483</v>
      </c>
    </row>
    <row r="184" spans="1:12" ht="15.75" customHeight="1" x14ac:dyDescent="0.25">
      <c r="A184" s="345" t="s">
        <v>76</v>
      </c>
      <c r="B184" s="345"/>
      <c r="C184" s="345"/>
      <c r="D184" s="345"/>
      <c r="E184" s="345"/>
      <c r="F184" s="345"/>
      <c r="G184" s="345"/>
      <c r="H184" s="345"/>
      <c r="I184" s="345"/>
      <c r="J184" s="345"/>
      <c r="K184" s="345"/>
      <c r="L184" s="345"/>
    </row>
    <row r="185" spans="1:12" ht="32.25" customHeight="1" x14ac:dyDescent="0.25">
      <c r="A185" s="131">
        <v>100</v>
      </c>
      <c r="B185" s="171" t="s">
        <v>119</v>
      </c>
      <c r="C185" s="171"/>
      <c r="D185" s="171"/>
      <c r="E185" s="171"/>
      <c r="F185" s="171"/>
      <c r="G185" s="163" t="s">
        <v>579</v>
      </c>
      <c r="H185" s="163" t="s">
        <v>580</v>
      </c>
      <c r="I185" s="162" t="s">
        <v>580</v>
      </c>
      <c r="J185" s="126" t="e">
        <f t="shared" si="15"/>
        <v>#VALUE!</v>
      </c>
      <c r="K185" s="108"/>
      <c r="L185" s="137"/>
    </row>
    <row r="186" spans="1:12" ht="32.25" customHeight="1" x14ac:dyDescent="0.25">
      <c r="A186" s="131">
        <v>101</v>
      </c>
      <c r="B186" s="171" t="s">
        <v>254</v>
      </c>
      <c r="C186" s="171"/>
      <c r="D186" s="171"/>
      <c r="E186" s="171"/>
      <c r="F186" s="171"/>
      <c r="G186" s="163">
        <v>9</v>
      </c>
      <c r="H186" s="163">
        <v>9</v>
      </c>
      <c r="I186" s="162">
        <v>9</v>
      </c>
      <c r="J186" s="108">
        <f t="shared" ref="J186:J193" si="16">I186-H186</f>
        <v>0</v>
      </c>
      <c r="K186" s="108" t="str">
        <f t="shared" ref="K186:K193" si="17">IF(J186=0,"N/A","Please give reason for variation in figures")</f>
        <v>N/A</v>
      </c>
      <c r="L186" s="137"/>
    </row>
    <row r="187" spans="1:12" ht="32.25" customHeight="1" x14ac:dyDescent="0.25">
      <c r="A187" s="156">
        <v>102</v>
      </c>
      <c r="B187" s="171" t="s">
        <v>500</v>
      </c>
      <c r="C187" s="171"/>
      <c r="D187" s="171"/>
      <c r="E187" s="171"/>
      <c r="F187" s="171"/>
      <c r="G187" s="163">
        <v>12</v>
      </c>
      <c r="H187" s="163">
        <v>12</v>
      </c>
      <c r="I187" s="162">
        <v>12</v>
      </c>
      <c r="J187" s="108">
        <f t="shared" si="16"/>
        <v>0</v>
      </c>
      <c r="K187" s="108" t="str">
        <f t="shared" si="17"/>
        <v>N/A</v>
      </c>
      <c r="L187" s="141" t="s">
        <v>484</v>
      </c>
    </row>
    <row r="188" spans="1:12" ht="32.25" customHeight="1" x14ac:dyDescent="0.25">
      <c r="A188" s="156">
        <v>103</v>
      </c>
      <c r="B188" s="171" t="s">
        <v>501</v>
      </c>
      <c r="C188" s="171"/>
      <c r="D188" s="171"/>
      <c r="E188" s="171"/>
      <c r="F188" s="171"/>
      <c r="G188" s="163">
        <v>21</v>
      </c>
      <c r="H188" s="163">
        <v>21</v>
      </c>
      <c r="I188" s="162">
        <v>21</v>
      </c>
      <c r="J188" s="108">
        <f t="shared" si="16"/>
        <v>0</v>
      </c>
      <c r="K188" s="108" t="str">
        <f t="shared" si="17"/>
        <v>N/A</v>
      </c>
      <c r="L188" s="141" t="s">
        <v>485</v>
      </c>
    </row>
    <row r="189" spans="1:12" ht="32.25" customHeight="1" x14ac:dyDescent="0.25">
      <c r="A189" s="156">
        <v>104</v>
      </c>
      <c r="B189" s="171" t="s">
        <v>502</v>
      </c>
      <c r="C189" s="171"/>
      <c r="D189" s="171"/>
      <c r="E189" s="171"/>
      <c r="F189" s="171"/>
      <c r="G189" s="163">
        <v>12</v>
      </c>
      <c r="H189" s="163">
        <v>10</v>
      </c>
      <c r="I189" s="162">
        <v>12</v>
      </c>
      <c r="J189" s="108">
        <f t="shared" si="16"/>
        <v>2</v>
      </c>
      <c r="K189" s="108" t="s">
        <v>578</v>
      </c>
      <c r="L189" s="141" t="s">
        <v>486</v>
      </c>
    </row>
    <row r="190" spans="1:12" ht="32.25" customHeight="1" x14ac:dyDescent="0.25">
      <c r="A190" s="156">
        <v>105</v>
      </c>
      <c r="B190" s="171" t="s">
        <v>294</v>
      </c>
      <c r="C190" s="171"/>
      <c r="D190" s="171"/>
      <c r="E190" s="171"/>
      <c r="F190" s="171"/>
      <c r="G190" s="163">
        <v>0</v>
      </c>
      <c r="H190" s="163">
        <v>0</v>
      </c>
      <c r="I190" s="162">
        <v>0</v>
      </c>
      <c r="J190" s="108">
        <f t="shared" si="16"/>
        <v>0</v>
      </c>
      <c r="K190" s="108" t="str">
        <f t="shared" si="17"/>
        <v>N/A</v>
      </c>
      <c r="L190" s="137"/>
    </row>
    <row r="191" spans="1:12" ht="32.25" customHeight="1" x14ac:dyDescent="0.25">
      <c r="A191" s="156">
        <v>106</v>
      </c>
      <c r="B191" s="171" t="s">
        <v>503</v>
      </c>
      <c r="C191" s="171"/>
      <c r="D191" s="171"/>
      <c r="E191" s="171"/>
      <c r="F191" s="171"/>
      <c r="G191" s="163">
        <v>0</v>
      </c>
      <c r="H191" s="163">
        <v>0</v>
      </c>
      <c r="I191" s="162">
        <v>0</v>
      </c>
      <c r="J191" s="108">
        <f t="shared" si="16"/>
        <v>0</v>
      </c>
      <c r="K191" s="108" t="str">
        <f t="shared" si="17"/>
        <v>N/A</v>
      </c>
      <c r="L191" s="141" t="s">
        <v>487</v>
      </c>
    </row>
    <row r="192" spans="1:12" ht="77.25" customHeight="1" x14ac:dyDescent="0.25">
      <c r="A192" s="156">
        <v>107</v>
      </c>
      <c r="B192" s="171" t="s">
        <v>320</v>
      </c>
      <c r="C192" s="171"/>
      <c r="D192" s="171"/>
      <c r="E192" s="171"/>
      <c r="F192" s="171"/>
      <c r="G192" s="163">
        <v>118</v>
      </c>
      <c r="H192" s="163">
        <v>117</v>
      </c>
      <c r="I192" s="162">
        <v>117</v>
      </c>
      <c r="J192" s="108">
        <f t="shared" si="16"/>
        <v>0</v>
      </c>
      <c r="K192" s="108" t="str">
        <f t="shared" si="17"/>
        <v>N/A</v>
      </c>
      <c r="L192" s="137" t="s">
        <v>488</v>
      </c>
    </row>
    <row r="193" spans="1:12" ht="32.25" customHeight="1" x14ac:dyDescent="0.25">
      <c r="A193" s="156">
        <v>108</v>
      </c>
      <c r="B193" s="171" t="s">
        <v>504</v>
      </c>
      <c r="C193" s="171"/>
      <c r="D193" s="171"/>
      <c r="E193" s="171"/>
      <c r="F193" s="171"/>
      <c r="G193" s="163">
        <v>57</v>
      </c>
      <c r="H193" s="163">
        <v>57</v>
      </c>
      <c r="I193" s="162">
        <v>57</v>
      </c>
      <c r="J193" s="108">
        <f t="shared" si="16"/>
        <v>0</v>
      </c>
      <c r="K193" s="108" t="str">
        <f t="shared" si="17"/>
        <v>N/A</v>
      </c>
      <c r="L193" s="137" t="s">
        <v>552</v>
      </c>
    </row>
    <row r="194" spans="1:12" ht="63.75" customHeight="1" x14ac:dyDescent="0.25">
      <c r="A194" s="156">
        <v>109</v>
      </c>
      <c r="B194" s="347" t="s">
        <v>505</v>
      </c>
      <c r="C194" s="347"/>
      <c r="D194" s="347"/>
      <c r="E194" s="347"/>
      <c r="F194" s="347"/>
      <c r="G194" s="148">
        <v>69</v>
      </c>
      <c r="H194" s="148">
        <v>67</v>
      </c>
      <c r="I194" s="108">
        <v>67</v>
      </c>
      <c r="J194" s="108">
        <f t="shared" ref="J194:J196" si="18">I194-H194</f>
        <v>0</v>
      </c>
      <c r="K194" s="108" t="str">
        <f t="shared" ref="K194:K196" si="19">IF(J194=0,"N/A","Please give reason for variation in figures")</f>
        <v>N/A</v>
      </c>
      <c r="L194" s="151" t="s">
        <v>509</v>
      </c>
    </row>
    <row r="195" spans="1:12" ht="66" x14ac:dyDescent="0.25">
      <c r="A195" s="156">
        <v>110</v>
      </c>
      <c r="B195" s="347" t="s">
        <v>506</v>
      </c>
      <c r="C195" s="347"/>
      <c r="D195" s="347"/>
      <c r="E195" s="347"/>
      <c r="F195" s="347"/>
      <c r="G195" s="148">
        <v>111</v>
      </c>
      <c r="H195" s="148">
        <v>105</v>
      </c>
      <c r="I195" s="108">
        <v>105</v>
      </c>
      <c r="J195" s="108">
        <f t="shared" ref="J195" si="20">I195-H195</f>
        <v>0</v>
      </c>
      <c r="K195" s="108" t="str">
        <f t="shared" ref="K195" si="21">IF(J195=0,"N/A","Please give reason for variation in figures")</f>
        <v>N/A</v>
      </c>
      <c r="L195" s="151" t="s">
        <v>511</v>
      </c>
    </row>
    <row r="196" spans="1:12" ht="66" x14ac:dyDescent="0.25">
      <c r="A196" s="156">
        <v>111</v>
      </c>
      <c r="B196" s="347" t="s">
        <v>507</v>
      </c>
      <c r="C196" s="347"/>
      <c r="D196" s="347"/>
      <c r="E196" s="347"/>
      <c r="F196" s="347"/>
      <c r="G196" s="148">
        <v>31</v>
      </c>
      <c r="H196" s="148">
        <v>31</v>
      </c>
      <c r="I196" s="108">
        <v>31</v>
      </c>
      <c r="J196" s="108">
        <f t="shared" si="18"/>
        <v>0</v>
      </c>
      <c r="K196" s="108" t="str">
        <f t="shared" si="19"/>
        <v>N/A</v>
      </c>
      <c r="L196" s="151" t="s">
        <v>530</v>
      </c>
    </row>
    <row r="197" spans="1:12" ht="66" x14ac:dyDescent="0.25">
      <c r="A197" s="156">
        <v>112</v>
      </c>
      <c r="B197" s="347" t="s">
        <v>492</v>
      </c>
      <c r="C197" s="347"/>
      <c r="D197" s="347"/>
      <c r="E197" s="347"/>
      <c r="F197" s="347"/>
      <c r="G197" s="148">
        <v>0</v>
      </c>
      <c r="H197" s="148">
        <v>0</v>
      </c>
      <c r="I197" s="108">
        <v>0</v>
      </c>
      <c r="J197" s="108">
        <f t="shared" ref="J197" si="22">I197-H197</f>
        <v>0</v>
      </c>
      <c r="K197" s="108" t="str">
        <f t="shared" ref="K197" si="23">IF(J197=0,"N/A","Please give reason for variation in figures")</f>
        <v>N/A</v>
      </c>
      <c r="L197" s="151" t="s">
        <v>529</v>
      </c>
    </row>
    <row r="198" spans="1:12" x14ac:dyDescent="0.25">
      <c r="A198" s="345" t="s">
        <v>177</v>
      </c>
      <c r="B198" s="345"/>
      <c r="C198" s="345"/>
      <c r="D198" s="345"/>
      <c r="E198" s="345"/>
      <c r="F198" s="345"/>
      <c r="G198" s="345"/>
      <c r="H198" s="345"/>
      <c r="I198" s="345"/>
      <c r="J198" s="345"/>
      <c r="K198" s="345"/>
      <c r="L198" s="345"/>
    </row>
    <row r="199" spans="1:12" ht="52.5" customHeight="1" x14ac:dyDescent="0.25">
      <c r="A199" s="127" t="s">
        <v>545</v>
      </c>
      <c r="B199" s="346" t="s">
        <v>489</v>
      </c>
      <c r="C199" s="346"/>
      <c r="D199" s="346"/>
      <c r="E199" s="346"/>
      <c r="F199" s="346"/>
      <c r="G199" s="115">
        <v>3</v>
      </c>
      <c r="H199" s="116">
        <v>2</v>
      </c>
      <c r="I199" s="118">
        <v>3</v>
      </c>
      <c r="J199" s="117">
        <v>1</v>
      </c>
      <c r="K199" s="117" t="s">
        <v>577</v>
      </c>
      <c r="L199" s="140" t="s">
        <v>510</v>
      </c>
    </row>
    <row r="200" spans="1:12" ht="49.5" x14ac:dyDescent="0.25">
      <c r="A200" s="127" t="s">
        <v>546</v>
      </c>
      <c r="B200" s="346" t="s">
        <v>490</v>
      </c>
      <c r="C200" s="346"/>
      <c r="D200" s="346"/>
      <c r="E200" s="346"/>
      <c r="F200" s="346"/>
      <c r="G200" s="115">
        <v>3</v>
      </c>
      <c r="H200" s="116">
        <v>3</v>
      </c>
      <c r="I200" s="118">
        <v>3</v>
      </c>
      <c r="J200" s="117">
        <v>0</v>
      </c>
      <c r="K200" s="117"/>
      <c r="L200" s="140" t="s">
        <v>512</v>
      </c>
    </row>
    <row r="201" spans="1:12" ht="49.5" x14ac:dyDescent="0.25">
      <c r="A201" s="127" t="s">
        <v>547</v>
      </c>
      <c r="B201" s="346" t="s">
        <v>491</v>
      </c>
      <c r="C201" s="346"/>
      <c r="D201" s="346"/>
      <c r="E201" s="346"/>
      <c r="F201" s="346"/>
      <c r="G201" s="115">
        <v>3</v>
      </c>
      <c r="H201" s="116">
        <v>2</v>
      </c>
      <c r="I201" s="118">
        <v>2</v>
      </c>
      <c r="J201" s="117">
        <f t="shared" ref="J201" si="24">I201-H201</f>
        <v>0</v>
      </c>
      <c r="K201" s="117"/>
      <c r="L201" s="140" t="s">
        <v>513</v>
      </c>
    </row>
    <row r="202" spans="1:12" x14ac:dyDescent="0.25">
      <c r="A202" s="345" t="s">
        <v>360</v>
      </c>
      <c r="B202" s="345"/>
      <c r="C202" s="345"/>
      <c r="D202" s="345"/>
      <c r="E202" s="345"/>
      <c r="F202" s="345"/>
      <c r="G202" s="345"/>
      <c r="H202" s="345"/>
      <c r="I202" s="345"/>
      <c r="J202" s="345"/>
      <c r="K202" s="345"/>
      <c r="L202" s="345"/>
    </row>
    <row r="203" spans="1:12" ht="33" customHeight="1" x14ac:dyDescent="0.25">
      <c r="A203" s="344" t="s">
        <v>548</v>
      </c>
      <c r="B203" s="351" t="s">
        <v>348</v>
      </c>
      <c r="C203" s="351"/>
      <c r="D203" s="351"/>
      <c r="E203" s="297" t="s">
        <v>349</v>
      </c>
      <c r="F203" s="297"/>
      <c r="G203" s="163">
        <v>9</v>
      </c>
      <c r="H203" s="163">
        <v>9</v>
      </c>
      <c r="I203" s="164">
        <v>9</v>
      </c>
      <c r="J203" s="108">
        <f t="shared" ref="J203:J215" si="25">I203-H203</f>
        <v>0</v>
      </c>
      <c r="K203" s="108" t="str">
        <f t="shared" ref="K203:K222" si="26">IF(J203=0,"N/A","Please give reason for variation in figures")</f>
        <v>N/A</v>
      </c>
      <c r="L203" s="352" t="s">
        <v>259</v>
      </c>
    </row>
    <row r="204" spans="1:12" ht="33" customHeight="1" x14ac:dyDescent="0.25">
      <c r="A204" s="344"/>
      <c r="B204" s="351"/>
      <c r="C204" s="351"/>
      <c r="D204" s="351"/>
      <c r="E204" s="297" t="s">
        <v>80</v>
      </c>
      <c r="F204" s="297"/>
      <c r="G204" s="163">
        <v>0</v>
      </c>
      <c r="H204" s="163">
        <v>9</v>
      </c>
      <c r="I204" s="164">
        <v>9</v>
      </c>
      <c r="J204" s="108">
        <f t="shared" si="25"/>
        <v>0</v>
      </c>
      <c r="K204" s="108" t="str">
        <f t="shared" si="26"/>
        <v>N/A</v>
      </c>
      <c r="L204" s="352"/>
    </row>
    <row r="205" spans="1:12" ht="39" customHeight="1" x14ac:dyDescent="0.25">
      <c r="A205" s="344"/>
      <c r="B205" s="351"/>
      <c r="C205" s="351"/>
      <c r="D205" s="351"/>
      <c r="E205" s="341" t="s">
        <v>350</v>
      </c>
      <c r="F205" s="341"/>
      <c r="G205" s="161">
        <v>0</v>
      </c>
      <c r="H205" s="161">
        <v>0</v>
      </c>
      <c r="I205" s="161">
        <v>0</v>
      </c>
      <c r="J205" s="117">
        <f t="shared" si="25"/>
        <v>0</v>
      </c>
      <c r="K205" s="117"/>
      <c r="L205" s="352"/>
    </row>
    <row r="206" spans="1:12" ht="39.75" customHeight="1" x14ac:dyDescent="0.25">
      <c r="A206" s="344"/>
      <c r="B206" s="351"/>
      <c r="C206" s="351"/>
      <c r="D206" s="351"/>
      <c r="E206" s="341" t="s">
        <v>80</v>
      </c>
      <c r="F206" s="341"/>
      <c r="G206" s="161">
        <v>0</v>
      </c>
      <c r="H206" s="161">
        <v>0</v>
      </c>
      <c r="I206" s="161">
        <v>0</v>
      </c>
      <c r="J206" s="117">
        <f t="shared" si="25"/>
        <v>0</v>
      </c>
      <c r="K206" s="117"/>
      <c r="L206" s="352"/>
    </row>
    <row r="207" spans="1:12" ht="42" customHeight="1" x14ac:dyDescent="0.25">
      <c r="A207" s="344" t="s">
        <v>549</v>
      </c>
      <c r="B207" s="171" t="s">
        <v>351</v>
      </c>
      <c r="C207" s="171"/>
      <c r="D207" s="171"/>
      <c r="E207" s="171"/>
      <c r="F207" s="171"/>
      <c r="G207" s="126">
        <v>9</v>
      </c>
      <c r="H207" s="126">
        <v>9</v>
      </c>
      <c r="I207" s="45">
        <v>9</v>
      </c>
      <c r="J207" s="108">
        <f t="shared" si="25"/>
        <v>0</v>
      </c>
      <c r="K207" s="108" t="str">
        <f t="shared" si="26"/>
        <v>N/A</v>
      </c>
      <c r="L207" s="142" t="s">
        <v>257</v>
      </c>
    </row>
    <row r="208" spans="1:12" ht="33" customHeight="1" x14ac:dyDescent="0.25">
      <c r="A208" s="344"/>
      <c r="B208" s="341" t="s">
        <v>256</v>
      </c>
      <c r="C208" s="341"/>
      <c r="D208" s="341"/>
      <c r="E208" s="341"/>
      <c r="F208" s="341"/>
      <c r="G208" s="117">
        <v>0</v>
      </c>
      <c r="H208" s="117">
        <v>0</v>
      </c>
      <c r="I208" s="118">
        <v>0</v>
      </c>
      <c r="J208" s="117">
        <f t="shared" si="25"/>
        <v>0</v>
      </c>
      <c r="K208" s="117"/>
      <c r="L208" s="132" t="s">
        <v>258</v>
      </c>
    </row>
    <row r="209" spans="1:12" ht="33" x14ac:dyDescent="0.25">
      <c r="A209" s="344"/>
      <c r="B209" s="171" t="s">
        <v>352</v>
      </c>
      <c r="C209" s="171"/>
      <c r="D209" s="171"/>
      <c r="E209" s="171"/>
      <c r="F209" s="171"/>
      <c r="G209" s="126">
        <v>9</v>
      </c>
      <c r="H209" s="126">
        <f>H207+H208</f>
        <v>9</v>
      </c>
      <c r="I209" s="126">
        <f t="shared" ref="I209:J209" si="27">I207+I208</f>
        <v>9</v>
      </c>
      <c r="J209" s="126">
        <f t="shared" si="27"/>
        <v>0</v>
      </c>
      <c r="K209" s="108"/>
      <c r="L209" s="137" t="s">
        <v>212</v>
      </c>
    </row>
    <row r="210" spans="1:12" ht="33" customHeight="1" x14ac:dyDescent="0.25">
      <c r="A210" s="344" t="s">
        <v>535</v>
      </c>
      <c r="B210" s="179" t="s">
        <v>418</v>
      </c>
      <c r="C210" s="179"/>
      <c r="D210" s="179"/>
      <c r="E210" s="213" t="s">
        <v>419</v>
      </c>
      <c r="F210" s="213"/>
      <c r="G210" s="163">
        <v>0</v>
      </c>
      <c r="H210" s="163">
        <v>0</v>
      </c>
      <c r="I210" s="162">
        <v>0</v>
      </c>
      <c r="J210" s="108">
        <f t="shared" si="25"/>
        <v>0</v>
      </c>
      <c r="K210" s="108" t="str">
        <f t="shared" si="26"/>
        <v>N/A</v>
      </c>
      <c r="L210" s="142" t="s">
        <v>424</v>
      </c>
    </row>
    <row r="211" spans="1:12" ht="66" x14ac:dyDescent="0.25">
      <c r="A211" s="344"/>
      <c r="B211" s="179"/>
      <c r="C211" s="179"/>
      <c r="D211" s="179"/>
      <c r="E211" s="213" t="s">
        <v>420</v>
      </c>
      <c r="F211" s="213"/>
      <c r="G211" s="163">
        <v>0</v>
      </c>
      <c r="H211" s="163">
        <v>0</v>
      </c>
      <c r="I211" s="162">
        <v>0</v>
      </c>
      <c r="J211" s="108">
        <f t="shared" si="25"/>
        <v>0</v>
      </c>
      <c r="K211" s="108" t="str">
        <f t="shared" si="26"/>
        <v>N/A</v>
      </c>
      <c r="L211" s="142" t="s">
        <v>425</v>
      </c>
    </row>
    <row r="212" spans="1:12" ht="33" x14ac:dyDescent="0.25">
      <c r="A212" s="344"/>
      <c r="B212" s="179"/>
      <c r="C212" s="179"/>
      <c r="D212" s="179"/>
      <c r="E212" s="355" t="s">
        <v>421</v>
      </c>
      <c r="F212" s="355"/>
      <c r="G212" s="163">
        <v>62</v>
      </c>
      <c r="H212" s="163">
        <v>62</v>
      </c>
      <c r="I212" s="162">
        <v>62</v>
      </c>
      <c r="J212" s="108">
        <f t="shared" si="25"/>
        <v>0</v>
      </c>
      <c r="K212" s="108" t="str">
        <f t="shared" si="26"/>
        <v>N/A</v>
      </c>
      <c r="L212" s="142" t="s">
        <v>426</v>
      </c>
    </row>
    <row r="213" spans="1:12" ht="99" customHeight="1" x14ac:dyDescent="0.25">
      <c r="A213" s="344"/>
      <c r="B213" s="179"/>
      <c r="C213" s="179"/>
      <c r="D213" s="179"/>
      <c r="E213" s="213" t="s">
        <v>422</v>
      </c>
      <c r="F213" s="213"/>
      <c r="G213" s="163">
        <v>0</v>
      </c>
      <c r="H213" s="163">
        <v>0</v>
      </c>
      <c r="I213" s="162">
        <v>0</v>
      </c>
      <c r="J213" s="108">
        <f t="shared" si="25"/>
        <v>0</v>
      </c>
      <c r="K213" s="108" t="str">
        <f t="shared" si="26"/>
        <v>N/A</v>
      </c>
      <c r="L213" s="369" t="s">
        <v>430</v>
      </c>
    </row>
    <row r="214" spans="1:12" ht="33" customHeight="1" x14ac:dyDescent="0.25">
      <c r="A214" s="344"/>
      <c r="B214" s="179"/>
      <c r="C214" s="179"/>
      <c r="D214" s="179"/>
      <c r="E214" s="356" t="s">
        <v>423</v>
      </c>
      <c r="F214" s="356"/>
      <c r="G214" s="163">
        <v>0</v>
      </c>
      <c r="H214" s="163">
        <v>0</v>
      </c>
      <c r="I214" s="163">
        <v>0</v>
      </c>
      <c r="J214" s="108">
        <f t="shared" si="25"/>
        <v>0</v>
      </c>
      <c r="K214" s="108" t="str">
        <f t="shared" si="26"/>
        <v>N/A</v>
      </c>
      <c r="L214" s="369"/>
    </row>
    <row r="215" spans="1:12" ht="33" customHeight="1" x14ac:dyDescent="0.25">
      <c r="A215" s="344"/>
      <c r="B215" s="179"/>
      <c r="C215" s="179"/>
      <c r="D215" s="179"/>
      <c r="E215" s="213" t="s">
        <v>81</v>
      </c>
      <c r="F215" s="213"/>
      <c r="G215" s="163">
        <v>0</v>
      </c>
      <c r="H215" s="163">
        <v>3</v>
      </c>
      <c r="I215" s="163">
        <v>3</v>
      </c>
      <c r="J215" s="108">
        <f t="shared" si="25"/>
        <v>0</v>
      </c>
      <c r="K215" s="108" t="str">
        <f t="shared" si="26"/>
        <v>N/A</v>
      </c>
      <c r="L215" s="137" t="s">
        <v>427</v>
      </c>
    </row>
    <row r="216" spans="1:12" ht="33" x14ac:dyDescent="0.25">
      <c r="A216" s="344"/>
      <c r="B216" s="179"/>
      <c r="C216" s="179"/>
      <c r="D216" s="179"/>
      <c r="E216" s="348" t="s">
        <v>16</v>
      </c>
      <c r="F216" s="348"/>
      <c r="G216" s="131"/>
      <c r="H216" s="131">
        <f>SUM(H210:H215)</f>
        <v>65</v>
      </c>
      <c r="I216" s="131">
        <f>SUM(I210:I215)</f>
        <v>65</v>
      </c>
      <c r="J216" s="108">
        <f t="shared" ref="J216:J222" si="28">I216-H216</f>
        <v>0</v>
      </c>
      <c r="K216" s="108" t="str">
        <f t="shared" si="26"/>
        <v>N/A</v>
      </c>
      <c r="L216" s="137" t="s">
        <v>428</v>
      </c>
    </row>
    <row r="217" spans="1:12" ht="66" x14ac:dyDescent="0.25">
      <c r="A217" s="344" t="s">
        <v>536</v>
      </c>
      <c r="B217" s="179" t="s">
        <v>429</v>
      </c>
      <c r="C217" s="179"/>
      <c r="D217" s="179"/>
      <c r="E217" s="213" t="s">
        <v>419</v>
      </c>
      <c r="F217" s="213"/>
      <c r="G217" s="163">
        <v>0</v>
      </c>
      <c r="H217" s="163">
        <v>0</v>
      </c>
      <c r="I217" s="162">
        <v>0</v>
      </c>
      <c r="J217" s="108">
        <f t="shared" si="28"/>
        <v>0</v>
      </c>
      <c r="K217" s="108" t="str">
        <f t="shared" si="26"/>
        <v>N/A</v>
      </c>
      <c r="L217" s="142" t="s">
        <v>424</v>
      </c>
    </row>
    <row r="218" spans="1:12" ht="66" x14ac:dyDescent="0.25">
      <c r="A218" s="344"/>
      <c r="B218" s="179"/>
      <c r="C218" s="179"/>
      <c r="D218" s="179"/>
      <c r="E218" s="213" t="s">
        <v>420</v>
      </c>
      <c r="F218" s="213"/>
      <c r="G218" s="163">
        <v>0</v>
      </c>
      <c r="H218" s="163">
        <v>0</v>
      </c>
      <c r="I218" s="162">
        <v>0</v>
      </c>
      <c r="J218" s="108">
        <f t="shared" si="28"/>
        <v>0</v>
      </c>
      <c r="K218" s="108" t="str">
        <f t="shared" si="26"/>
        <v>N/A</v>
      </c>
      <c r="L218" s="141" t="s">
        <v>425</v>
      </c>
    </row>
    <row r="219" spans="1:12" ht="33" x14ac:dyDescent="0.25">
      <c r="A219" s="344"/>
      <c r="B219" s="179"/>
      <c r="C219" s="179"/>
      <c r="D219" s="179"/>
      <c r="E219" s="213" t="s">
        <v>421</v>
      </c>
      <c r="F219" s="213"/>
      <c r="G219" s="163">
        <v>0</v>
      </c>
      <c r="H219" s="163">
        <v>95</v>
      </c>
      <c r="I219" s="162">
        <v>95</v>
      </c>
      <c r="J219" s="108">
        <f t="shared" si="28"/>
        <v>0</v>
      </c>
      <c r="K219" s="108" t="str">
        <f t="shared" si="26"/>
        <v>N/A</v>
      </c>
      <c r="L219" s="142" t="s">
        <v>426</v>
      </c>
    </row>
    <row r="220" spans="1:12" ht="99" customHeight="1" x14ac:dyDescent="0.25">
      <c r="A220" s="344"/>
      <c r="B220" s="179"/>
      <c r="C220" s="179"/>
      <c r="D220" s="179"/>
      <c r="E220" s="356" t="s">
        <v>422</v>
      </c>
      <c r="F220" s="356"/>
      <c r="G220" s="163">
        <v>0</v>
      </c>
      <c r="H220" s="163">
        <v>0</v>
      </c>
      <c r="I220" s="162">
        <v>0</v>
      </c>
      <c r="J220" s="108">
        <f t="shared" si="28"/>
        <v>0</v>
      </c>
      <c r="K220" s="108" t="str">
        <f t="shared" si="26"/>
        <v>N/A</v>
      </c>
      <c r="L220" s="369" t="s">
        <v>430</v>
      </c>
    </row>
    <row r="221" spans="1:12" x14ac:dyDescent="0.25">
      <c r="A221" s="344"/>
      <c r="B221" s="179"/>
      <c r="C221" s="179"/>
      <c r="D221" s="179"/>
      <c r="E221" s="357" t="s">
        <v>423</v>
      </c>
      <c r="F221" s="357"/>
      <c r="G221" s="163">
        <v>0</v>
      </c>
      <c r="H221" s="163">
        <v>0</v>
      </c>
      <c r="I221" s="162">
        <v>0</v>
      </c>
      <c r="J221" s="108">
        <f t="shared" si="28"/>
        <v>0</v>
      </c>
      <c r="K221" s="108" t="str">
        <f t="shared" si="26"/>
        <v>N/A</v>
      </c>
      <c r="L221" s="369"/>
    </row>
    <row r="222" spans="1:12" ht="33" x14ac:dyDescent="0.25">
      <c r="A222" s="344"/>
      <c r="B222" s="179"/>
      <c r="C222" s="179"/>
      <c r="D222" s="179"/>
      <c r="E222" s="213" t="s">
        <v>81</v>
      </c>
      <c r="F222" s="213"/>
      <c r="G222" s="163">
        <v>0</v>
      </c>
      <c r="H222" s="163">
        <v>0</v>
      </c>
      <c r="I222" s="162">
        <v>0</v>
      </c>
      <c r="J222" s="108">
        <f t="shared" si="28"/>
        <v>0</v>
      </c>
      <c r="K222" s="108" t="str">
        <f t="shared" si="26"/>
        <v>N/A</v>
      </c>
      <c r="L222" s="142" t="s">
        <v>427</v>
      </c>
    </row>
    <row r="223" spans="1:12" ht="33" x14ac:dyDescent="0.25">
      <c r="A223" s="344"/>
      <c r="B223" s="179"/>
      <c r="C223" s="179"/>
      <c r="D223" s="179"/>
      <c r="E223" s="348" t="s">
        <v>16</v>
      </c>
      <c r="F223" s="348"/>
      <c r="G223" s="126"/>
      <c r="H223" s="131">
        <f>SUM(H217:H222)</f>
        <v>95</v>
      </c>
      <c r="I223" s="131">
        <f>SUM(I217:I222)</f>
        <v>95</v>
      </c>
      <c r="J223" s="108">
        <f>I217-H217</f>
        <v>0</v>
      </c>
      <c r="K223" s="108" t="str">
        <f>IF(J223=0,"N/A","Please give reason for variation in figures")</f>
        <v>N/A</v>
      </c>
      <c r="L223" s="142" t="s">
        <v>428</v>
      </c>
    </row>
    <row r="224" spans="1:12" ht="39.75" customHeight="1" x14ac:dyDescent="0.25">
      <c r="A224" s="348">
        <v>120</v>
      </c>
      <c r="B224" s="349" t="s">
        <v>278</v>
      </c>
      <c r="C224" s="349"/>
      <c r="D224" s="349"/>
      <c r="E224" s="349" t="s">
        <v>280</v>
      </c>
      <c r="F224" s="349"/>
      <c r="G224" s="115">
        <v>0</v>
      </c>
      <c r="H224" s="161">
        <v>0</v>
      </c>
      <c r="I224" s="161">
        <v>0</v>
      </c>
      <c r="J224" s="117">
        <f t="shared" ref="J224:J227" si="29">I218-H218</f>
        <v>0</v>
      </c>
      <c r="K224" s="117"/>
      <c r="L224" s="353" t="s">
        <v>409</v>
      </c>
    </row>
    <row r="225" spans="1:12" ht="39.75" customHeight="1" x14ac:dyDescent="0.25">
      <c r="A225" s="348"/>
      <c r="B225" s="349"/>
      <c r="C225" s="349"/>
      <c r="D225" s="349"/>
      <c r="E225" s="349" t="s">
        <v>408</v>
      </c>
      <c r="F225" s="349"/>
      <c r="G225" s="115">
        <v>0</v>
      </c>
      <c r="H225" s="161">
        <v>0</v>
      </c>
      <c r="I225" s="161">
        <v>0</v>
      </c>
      <c r="J225" s="117">
        <f t="shared" si="29"/>
        <v>0</v>
      </c>
      <c r="K225" s="117"/>
      <c r="L225" s="353"/>
    </row>
    <row r="226" spans="1:12" ht="38.25" customHeight="1" x14ac:dyDescent="0.25">
      <c r="A226" s="348">
        <v>121</v>
      </c>
      <c r="B226" s="349" t="s">
        <v>279</v>
      </c>
      <c r="C226" s="349"/>
      <c r="D226" s="349"/>
      <c r="E226" s="349" t="s">
        <v>280</v>
      </c>
      <c r="F226" s="349"/>
      <c r="G226" s="115">
        <v>0</v>
      </c>
      <c r="H226" s="161">
        <v>0</v>
      </c>
      <c r="I226" s="161">
        <v>0</v>
      </c>
      <c r="J226" s="117">
        <f t="shared" si="29"/>
        <v>0</v>
      </c>
      <c r="K226" s="117"/>
      <c r="L226" s="353" t="s">
        <v>410</v>
      </c>
    </row>
    <row r="227" spans="1:12" ht="38.25" customHeight="1" x14ac:dyDescent="0.25">
      <c r="A227" s="348"/>
      <c r="B227" s="349"/>
      <c r="C227" s="349"/>
      <c r="D227" s="349"/>
      <c r="E227" s="349" t="s">
        <v>408</v>
      </c>
      <c r="F227" s="349"/>
      <c r="G227" s="115">
        <v>0</v>
      </c>
      <c r="H227" s="161">
        <v>0</v>
      </c>
      <c r="I227" s="161">
        <v>0</v>
      </c>
      <c r="J227" s="117">
        <f t="shared" si="29"/>
        <v>0</v>
      </c>
      <c r="K227" s="117"/>
      <c r="L227" s="353"/>
    </row>
    <row r="228" spans="1:12" x14ac:dyDescent="0.25">
      <c r="A228" s="345" t="s">
        <v>593</v>
      </c>
      <c r="B228" s="345"/>
      <c r="C228" s="345"/>
      <c r="D228" s="345"/>
      <c r="E228" s="345"/>
      <c r="F228" s="345"/>
      <c r="G228" s="345"/>
      <c r="H228" s="345"/>
      <c r="I228" s="345"/>
      <c r="J228" s="345"/>
      <c r="K228" s="345"/>
      <c r="L228" s="345"/>
    </row>
    <row r="229" spans="1:12" x14ac:dyDescent="0.25">
      <c r="A229" s="131"/>
      <c r="B229" s="354" t="s">
        <v>198</v>
      </c>
      <c r="C229" s="354"/>
      <c r="D229" s="354"/>
      <c r="E229" s="354"/>
      <c r="F229" s="354"/>
      <c r="G229" s="354"/>
      <c r="H229" s="354"/>
      <c r="I229" s="122"/>
      <c r="J229" s="123"/>
      <c r="K229" s="122"/>
      <c r="L229" s="135"/>
    </row>
    <row r="230" spans="1:12" x14ac:dyDescent="0.25">
      <c r="A230" s="131">
        <v>122</v>
      </c>
      <c r="B230" s="341" t="s">
        <v>161</v>
      </c>
      <c r="C230" s="341"/>
      <c r="D230" s="341"/>
      <c r="E230" s="341"/>
      <c r="F230" s="341"/>
      <c r="G230" s="132"/>
      <c r="H230" s="128"/>
      <c r="I230" s="122"/>
      <c r="J230" s="117">
        <f t="shared" ref="J230" si="30">I224-H224</f>
        <v>0</v>
      </c>
      <c r="K230" s="122"/>
      <c r="L230" s="144" t="s">
        <v>324</v>
      </c>
    </row>
    <row r="231" spans="1:12" x14ac:dyDescent="0.25">
      <c r="A231" s="131">
        <v>123</v>
      </c>
      <c r="B231" s="341" t="s">
        <v>179</v>
      </c>
      <c r="C231" s="341"/>
      <c r="D231" s="341"/>
      <c r="E231" s="341"/>
      <c r="F231" s="341"/>
      <c r="G231" s="161">
        <v>2</v>
      </c>
      <c r="H231" s="161">
        <v>9</v>
      </c>
      <c r="I231" s="123">
        <v>10</v>
      </c>
      <c r="J231" s="117">
        <f>I231-H231</f>
        <v>1</v>
      </c>
      <c r="K231" s="122" t="s">
        <v>581</v>
      </c>
      <c r="L231" s="144" t="s">
        <v>325</v>
      </c>
    </row>
    <row r="232" spans="1:12" ht="39" customHeight="1" x14ac:dyDescent="0.25">
      <c r="A232" s="131">
        <v>124</v>
      </c>
      <c r="B232" s="341" t="s">
        <v>162</v>
      </c>
      <c r="C232" s="341"/>
      <c r="D232" s="341"/>
      <c r="E232" s="341"/>
      <c r="F232" s="341"/>
      <c r="G232" s="161">
        <v>18</v>
      </c>
      <c r="H232" s="161">
        <v>260</v>
      </c>
      <c r="I232" s="115">
        <v>262</v>
      </c>
      <c r="J232" s="117">
        <f t="shared" ref="J232:J233" si="31">I232-H232</f>
        <v>2</v>
      </c>
      <c r="K232" s="115" t="s">
        <v>582</v>
      </c>
      <c r="L232" s="144" t="s">
        <v>326</v>
      </c>
    </row>
    <row r="233" spans="1:12" ht="34.5" customHeight="1" x14ac:dyDescent="0.25">
      <c r="A233" s="131">
        <v>125</v>
      </c>
      <c r="B233" s="341" t="s">
        <v>180</v>
      </c>
      <c r="C233" s="341"/>
      <c r="D233" s="341"/>
      <c r="E233" s="341"/>
      <c r="F233" s="341"/>
      <c r="G233" s="161">
        <v>24</v>
      </c>
      <c r="H233" s="161">
        <v>120</v>
      </c>
      <c r="I233" s="115">
        <v>131</v>
      </c>
      <c r="J233" s="117">
        <f t="shared" si="31"/>
        <v>11</v>
      </c>
      <c r="K233" s="115" t="s">
        <v>583</v>
      </c>
      <c r="L233" s="144" t="s">
        <v>327</v>
      </c>
    </row>
    <row r="234" spans="1:12" x14ac:dyDescent="0.25">
      <c r="A234" s="131"/>
      <c r="B234" s="354" t="s">
        <v>199</v>
      </c>
      <c r="C234" s="354"/>
      <c r="D234" s="354"/>
      <c r="E234" s="354"/>
      <c r="F234" s="354"/>
      <c r="G234" s="354"/>
      <c r="H234" s="354"/>
      <c r="I234" s="122"/>
      <c r="J234" s="117"/>
      <c r="K234" s="122"/>
      <c r="L234" s="135"/>
    </row>
    <row r="235" spans="1:12" x14ac:dyDescent="0.25">
      <c r="A235" s="131">
        <v>126</v>
      </c>
      <c r="B235" s="341" t="s">
        <v>163</v>
      </c>
      <c r="C235" s="341"/>
      <c r="D235" s="341"/>
      <c r="E235" s="341"/>
      <c r="F235" s="341"/>
      <c r="G235" s="161">
        <v>9</v>
      </c>
      <c r="H235" s="161">
        <v>9</v>
      </c>
      <c r="I235" s="123">
        <v>9</v>
      </c>
      <c r="J235" s="117">
        <f>I235-H235</f>
        <v>0</v>
      </c>
      <c r="K235" s="122"/>
      <c r="L235" s="144" t="s">
        <v>328</v>
      </c>
    </row>
    <row r="236" spans="1:12" x14ac:dyDescent="0.25">
      <c r="A236" s="131">
        <v>127</v>
      </c>
      <c r="B236" s="341" t="s">
        <v>181</v>
      </c>
      <c r="C236" s="341"/>
      <c r="D236" s="341"/>
      <c r="E236" s="341"/>
      <c r="F236" s="341"/>
      <c r="G236" s="161">
        <v>18</v>
      </c>
      <c r="H236" s="161">
        <v>19</v>
      </c>
      <c r="I236" s="123">
        <v>24</v>
      </c>
      <c r="J236" s="117">
        <f t="shared" ref="J236:J238" si="32">I236-H236</f>
        <v>5</v>
      </c>
      <c r="K236" s="115" t="s">
        <v>584</v>
      </c>
      <c r="L236" s="144" t="s">
        <v>325</v>
      </c>
    </row>
    <row r="237" spans="1:12" ht="39.75" customHeight="1" x14ac:dyDescent="0.25">
      <c r="A237" s="131">
        <v>128</v>
      </c>
      <c r="B237" s="341" t="s">
        <v>164</v>
      </c>
      <c r="C237" s="341"/>
      <c r="D237" s="341"/>
      <c r="E237" s="341"/>
      <c r="F237" s="341"/>
      <c r="G237" s="161">
        <v>53</v>
      </c>
      <c r="H237" s="161">
        <v>84</v>
      </c>
      <c r="I237" s="115">
        <v>100</v>
      </c>
      <c r="J237" s="117">
        <f t="shared" si="32"/>
        <v>16</v>
      </c>
      <c r="K237" s="115" t="s">
        <v>585</v>
      </c>
      <c r="L237" s="144" t="s">
        <v>326</v>
      </c>
    </row>
    <row r="238" spans="1:12" ht="39.75" customHeight="1" x14ac:dyDescent="0.25">
      <c r="A238" s="131">
        <v>129</v>
      </c>
      <c r="B238" s="341" t="s">
        <v>182</v>
      </c>
      <c r="C238" s="341"/>
      <c r="D238" s="341"/>
      <c r="E238" s="341"/>
      <c r="F238" s="341"/>
      <c r="G238" s="161">
        <v>27</v>
      </c>
      <c r="H238" s="161">
        <v>67</v>
      </c>
      <c r="I238" s="115">
        <v>76</v>
      </c>
      <c r="J238" s="117">
        <f t="shared" si="32"/>
        <v>9</v>
      </c>
      <c r="K238" s="115" t="s">
        <v>586</v>
      </c>
      <c r="L238" s="144" t="s">
        <v>327</v>
      </c>
    </row>
    <row r="239" spans="1:12" x14ac:dyDescent="0.25">
      <c r="A239" s="345" t="s">
        <v>87</v>
      </c>
      <c r="B239" s="345"/>
      <c r="C239" s="345"/>
      <c r="D239" s="345"/>
      <c r="E239" s="345"/>
      <c r="F239" s="345"/>
      <c r="G239" s="345"/>
      <c r="H239" s="345"/>
      <c r="I239" s="345"/>
      <c r="J239" s="345"/>
      <c r="K239" s="345"/>
      <c r="L239" s="345"/>
    </row>
    <row r="240" spans="1:12" ht="37.5" customHeight="1" x14ac:dyDescent="0.25">
      <c r="A240" s="131">
        <v>130</v>
      </c>
      <c r="B240" s="171" t="s">
        <v>117</v>
      </c>
      <c r="C240" s="171"/>
      <c r="D240" s="171"/>
      <c r="E240" s="171"/>
      <c r="F240" s="171"/>
      <c r="G240" s="165">
        <v>0</v>
      </c>
      <c r="H240" s="165" t="s">
        <v>580</v>
      </c>
      <c r="I240" s="162" t="s">
        <v>580</v>
      </c>
      <c r="J240" s="108" t="e">
        <f t="shared" ref="J240:J254" si="33">I240-H240</f>
        <v>#VALUE!</v>
      </c>
      <c r="K240" s="108"/>
      <c r="L240" s="137"/>
    </row>
    <row r="241" spans="1:12" ht="37.5" customHeight="1" x14ac:dyDescent="0.25">
      <c r="A241" s="348">
        <v>131</v>
      </c>
      <c r="B241" s="171" t="s">
        <v>88</v>
      </c>
      <c r="C241" s="171"/>
      <c r="D241" s="171"/>
      <c r="E241" s="171" t="s">
        <v>89</v>
      </c>
      <c r="F241" s="171"/>
      <c r="G241" s="165">
        <v>0</v>
      </c>
      <c r="H241" s="165" t="s">
        <v>580</v>
      </c>
      <c r="I241" s="162" t="s">
        <v>580</v>
      </c>
      <c r="J241" s="108" t="e">
        <f t="shared" si="33"/>
        <v>#VALUE!</v>
      </c>
      <c r="K241" s="108"/>
      <c r="L241" s="137"/>
    </row>
    <row r="242" spans="1:12" ht="37.5" customHeight="1" x14ac:dyDescent="0.25">
      <c r="A242" s="348"/>
      <c r="B242" s="171"/>
      <c r="C242" s="171"/>
      <c r="D242" s="171"/>
      <c r="E242" s="171" t="s">
        <v>90</v>
      </c>
      <c r="F242" s="171"/>
      <c r="G242" s="165">
        <v>0</v>
      </c>
      <c r="H242" s="165" t="s">
        <v>580</v>
      </c>
      <c r="I242" s="162" t="s">
        <v>580</v>
      </c>
      <c r="J242" s="108" t="e">
        <f t="shared" si="33"/>
        <v>#VALUE!</v>
      </c>
      <c r="K242" s="108"/>
      <c r="L242" s="137"/>
    </row>
    <row r="243" spans="1:12" ht="37.5" customHeight="1" x14ac:dyDescent="0.25">
      <c r="A243" s="348"/>
      <c r="B243" s="171"/>
      <c r="C243" s="171"/>
      <c r="D243" s="171"/>
      <c r="E243" s="171" t="s">
        <v>91</v>
      </c>
      <c r="F243" s="171"/>
      <c r="G243" s="165">
        <v>0</v>
      </c>
      <c r="H243" s="165" t="s">
        <v>580</v>
      </c>
      <c r="I243" s="162" t="s">
        <v>580</v>
      </c>
      <c r="J243" s="108" t="e">
        <f t="shared" si="33"/>
        <v>#VALUE!</v>
      </c>
      <c r="K243" s="108"/>
      <c r="L243" s="137"/>
    </row>
    <row r="244" spans="1:12" ht="37.5" customHeight="1" x14ac:dyDescent="0.25">
      <c r="A244" s="348"/>
      <c r="B244" s="171"/>
      <c r="C244" s="171"/>
      <c r="D244" s="171"/>
      <c r="E244" s="171" t="s">
        <v>92</v>
      </c>
      <c r="F244" s="171"/>
      <c r="G244" s="165">
        <v>0</v>
      </c>
      <c r="H244" s="165" t="s">
        <v>580</v>
      </c>
      <c r="I244" s="162" t="s">
        <v>580</v>
      </c>
      <c r="J244" s="108" t="e">
        <f>I244-H244</f>
        <v>#VALUE!</v>
      </c>
      <c r="K244" s="108"/>
      <c r="L244" s="137"/>
    </row>
    <row r="245" spans="1:12" ht="27.75" customHeight="1" x14ac:dyDescent="0.25">
      <c r="A245" s="348">
        <v>132</v>
      </c>
      <c r="B245" s="171" t="s">
        <v>93</v>
      </c>
      <c r="C245" s="171"/>
      <c r="D245" s="171"/>
      <c r="E245" s="171" t="s">
        <v>94</v>
      </c>
      <c r="F245" s="171"/>
      <c r="G245" s="165">
        <v>12</v>
      </c>
      <c r="H245" s="165">
        <v>12</v>
      </c>
      <c r="I245" s="162">
        <v>12</v>
      </c>
      <c r="J245" s="108">
        <f t="shared" si="33"/>
        <v>0</v>
      </c>
      <c r="K245" s="108"/>
      <c r="L245" s="137"/>
    </row>
    <row r="246" spans="1:12" ht="27.75" customHeight="1" x14ac:dyDescent="0.25">
      <c r="A246" s="348"/>
      <c r="B246" s="171"/>
      <c r="C246" s="171"/>
      <c r="D246" s="171"/>
      <c r="E246" s="171" t="s">
        <v>95</v>
      </c>
      <c r="F246" s="171"/>
      <c r="G246" s="165">
        <v>9</v>
      </c>
      <c r="H246" s="165">
        <v>9</v>
      </c>
      <c r="I246" s="162">
        <v>9</v>
      </c>
      <c r="J246" s="108">
        <f t="shared" si="33"/>
        <v>0</v>
      </c>
      <c r="K246" s="108"/>
      <c r="L246" s="137"/>
    </row>
    <row r="247" spans="1:12" ht="59.25" customHeight="1" x14ac:dyDescent="0.25">
      <c r="A247" s="348"/>
      <c r="B247" s="171"/>
      <c r="C247" s="171"/>
      <c r="D247" s="171"/>
      <c r="E247" s="171" t="s">
        <v>96</v>
      </c>
      <c r="F247" s="171"/>
      <c r="G247" s="165">
        <v>1</v>
      </c>
      <c r="H247" s="165">
        <v>1</v>
      </c>
      <c r="I247" s="162">
        <v>1</v>
      </c>
      <c r="J247" s="108">
        <f t="shared" si="33"/>
        <v>0</v>
      </c>
      <c r="K247" s="108"/>
      <c r="L247" s="137"/>
    </row>
    <row r="248" spans="1:12" ht="34.5" customHeight="1" x14ac:dyDescent="0.25">
      <c r="A248" s="348"/>
      <c r="B248" s="171"/>
      <c r="C248" s="171"/>
      <c r="D248" s="171"/>
      <c r="E248" s="171" t="s">
        <v>43</v>
      </c>
      <c r="F248" s="171"/>
      <c r="G248" s="165">
        <v>10</v>
      </c>
      <c r="H248" s="165">
        <v>10</v>
      </c>
      <c r="I248" s="162">
        <v>10</v>
      </c>
      <c r="J248" s="108">
        <f t="shared" si="33"/>
        <v>0</v>
      </c>
      <c r="K248" s="108"/>
      <c r="L248" s="137"/>
    </row>
    <row r="249" spans="1:12" ht="50.25" customHeight="1" x14ac:dyDescent="0.25">
      <c r="A249" s="348"/>
      <c r="B249" s="171"/>
      <c r="C249" s="171"/>
      <c r="D249" s="171"/>
      <c r="E249" s="171" t="s">
        <v>97</v>
      </c>
      <c r="F249" s="171"/>
      <c r="G249" s="165">
        <v>38</v>
      </c>
      <c r="H249" s="165">
        <v>38</v>
      </c>
      <c r="I249" s="162">
        <v>38</v>
      </c>
      <c r="J249" s="108">
        <f t="shared" si="33"/>
        <v>0</v>
      </c>
      <c r="K249" s="108"/>
      <c r="L249" s="137"/>
    </row>
    <row r="250" spans="1:12" ht="33" customHeight="1" x14ac:dyDescent="0.25">
      <c r="A250" s="348"/>
      <c r="B250" s="171"/>
      <c r="C250" s="171"/>
      <c r="D250" s="171"/>
      <c r="E250" s="183" t="s">
        <v>16</v>
      </c>
      <c r="F250" s="183"/>
      <c r="G250" s="131">
        <v>70</v>
      </c>
      <c r="H250" s="126">
        <f>SUM(H245:H249)</f>
        <v>70</v>
      </c>
      <c r="I250" s="126">
        <f>SUM(I245:I249)</f>
        <v>70</v>
      </c>
      <c r="J250" s="108">
        <f t="shared" si="33"/>
        <v>0</v>
      </c>
      <c r="K250" s="108"/>
      <c r="L250" s="137"/>
    </row>
    <row r="251" spans="1:12" ht="41.25" customHeight="1" x14ac:dyDescent="0.25">
      <c r="A251" s="348">
        <v>133</v>
      </c>
      <c r="B251" s="171" t="s">
        <v>98</v>
      </c>
      <c r="C251" s="171"/>
      <c r="D251" s="171"/>
      <c r="E251" s="350" t="s">
        <v>99</v>
      </c>
      <c r="F251" s="133" t="s">
        <v>116</v>
      </c>
      <c r="G251" s="164">
        <v>41</v>
      </c>
      <c r="H251" s="165">
        <v>41</v>
      </c>
      <c r="I251" s="162">
        <v>41</v>
      </c>
      <c r="J251" s="108">
        <f t="shared" si="33"/>
        <v>0</v>
      </c>
      <c r="K251" s="108"/>
      <c r="L251" s="141" t="s">
        <v>493</v>
      </c>
    </row>
    <row r="252" spans="1:12" ht="44.25" customHeight="1" x14ac:dyDescent="0.25">
      <c r="A252" s="348"/>
      <c r="B252" s="171"/>
      <c r="C252" s="171"/>
      <c r="D252" s="171"/>
      <c r="E252" s="350"/>
      <c r="F252" s="133" t="s">
        <v>118</v>
      </c>
      <c r="G252" s="164">
        <v>20</v>
      </c>
      <c r="H252" s="165">
        <v>20</v>
      </c>
      <c r="I252" s="162">
        <v>20</v>
      </c>
      <c r="J252" s="108">
        <f t="shared" si="33"/>
        <v>0</v>
      </c>
      <c r="K252" s="108"/>
      <c r="L252" s="137" t="s">
        <v>494</v>
      </c>
    </row>
    <row r="253" spans="1:12" ht="63.75" customHeight="1" x14ac:dyDescent="0.25">
      <c r="A253" s="348"/>
      <c r="B253" s="171"/>
      <c r="C253" s="171"/>
      <c r="D253" s="171"/>
      <c r="E253" s="171" t="s">
        <v>495</v>
      </c>
      <c r="F253" s="171"/>
      <c r="G253" s="164">
        <v>27</v>
      </c>
      <c r="H253" s="165">
        <v>27</v>
      </c>
      <c r="I253" s="162">
        <v>27</v>
      </c>
      <c r="J253" s="108"/>
      <c r="K253" s="108"/>
      <c r="L253" s="141" t="s">
        <v>553</v>
      </c>
    </row>
    <row r="254" spans="1:12" ht="39" customHeight="1" x14ac:dyDescent="0.25">
      <c r="A254" s="348"/>
      <c r="B254" s="171"/>
      <c r="C254" s="171"/>
      <c r="D254" s="171"/>
      <c r="E254" s="171" t="s">
        <v>100</v>
      </c>
      <c r="F254" s="171"/>
      <c r="G254" s="163">
        <v>0</v>
      </c>
      <c r="H254" s="165">
        <v>0</v>
      </c>
      <c r="I254" s="164">
        <v>0</v>
      </c>
      <c r="J254" s="108">
        <f t="shared" si="33"/>
        <v>0</v>
      </c>
      <c r="K254" s="108"/>
      <c r="L254" s="141" t="s">
        <v>496</v>
      </c>
    </row>
  </sheetData>
  <mergeCells count="317">
    <mergeCell ref="B53:F53"/>
    <mergeCell ref="B56:F56"/>
    <mergeCell ref="L146:L147"/>
    <mergeCell ref="B147:F147"/>
    <mergeCell ref="E164:F164"/>
    <mergeCell ref="B167:F167"/>
    <mergeCell ref="B168:F168"/>
    <mergeCell ref="B176:F176"/>
    <mergeCell ref="B75:F75"/>
    <mergeCell ref="B89:F89"/>
    <mergeCell ref="B90:F90"/>
    <mergeCell ref="B91:F91"/>
    <mergeCell ref="B94:D96"/>
    <mergeCell ref="B115:F115"/>
    <mergeCell ref="B116:F116"/>
    <mergeCell ref="B142:D145"/>
    <mergeCell ref="B80:F80"/>
    <mergeCell ref="B81:F81"/>
    <mergeCell ref="B72:F72"/>
    <mergeCell ref="B73:F73"/>
    <mergeCell ref="B54:F54"/>
    <mergeCell ref="B55:F55"/>
    <mergeCell ref="B66:E66"/>
    <mergeCell ref="B67:F67"/>
    <mergeCell ref="B185:F185"/>
    <mergeCell ref="E170:F170"/>
    <mergeCell ref="E171:F171"/>
    <mergeCell ref="B172:D175"/>
    <mergeCell ref="B166:F166"/>
    <mergeCell ref="E173:F173"/>
    <mergeCell ref="E175:F175"/>
    <mergeCell ref="L159:L162"/>
    <mergeCell ref="B199:F199"/>
    <mergeCell ref="B183:F183"/>
    <mergeCell ref="A184:L184"/>
    <mergeCell ref="E165:F165"/>
    <mergeCell ref="A169:A171"/>
    <mergeCell ref="B169:D171"/>
    <mergeCell ref="E169:F169"/>
    <mergeCell ref="A163:A165"/>
    <mergeCell ref="B163:D165"/>
    <mergeCell ref="E163:F163"/>
    <mergeCell ref="B177:F177"/>
    <mergeCell ref="B179:F179"/>
    <mergeCell ref="A177:A178"/>
    <mergeCell ref="A179:A182"/>
    <mergeCell ref="B178:F178"/>
    <mergeCell ref="B182:F182"/>
    <mergeCell ref="B57:F57"/>
    <mergeCell ref="B59:F59"/>
    <mergeCell ref="B61:F61"/>
    <mergeCell ref="B60:F60"/>
    <mergeCell ref="B63:F63"/>
    <mergeCell ref="B58:F58"/>
    <mergeCell ref="E162:F162"/>
    <mergeCell ref="E153:F153"/>
    <mergeCell ref="E157:F157"/>
    <mergeCell ref="B65:E65"/>
    <mergeCell ref="B148:F148"/>
    <mergeCell ref="B104:F104"/>
    <mergeCell ref="B70:F70"/>
    <mergeCell ref="B71:F71"/>
    <mergeCell ref="B105:F105"/>
    <mergeCell ref="B106:F106"/>
    <mergeCell ref="B86:F86"/>
    <mergeCell ref="B87:F87"/>
    <mergeCell ref="B88:F88"/>
    <mergeCell ref="E107:F107"/>
    <mergeCell ref="E108:F108"/>
    <mergeCell ref="A99:L99"/>
    <mergeCell ref="B100:F100"/>
    <mergeCell ref="B101:F101"/>
    <mergeCell ref="A76:A77"/>
    <mergeCell ref="B76:E77"/>
    <mergeCell ref="B82:F82"/>
    <mergeCell ref="B84:F84"/>
    <mergeCell ref="B85:F85"/>
    <mergeCell ref="B78:F78"/>
    <mergeCell ref="A79:L79"/>
    <mergeCell ref="B68:E68"/>
    <mergeCell ref="B69:F69"/>
    <mergeCell ref="B102:F102"/>
    <mergeCell ref="A103:L103"/>
    <mergeCell ref="A146:A147"/>
    <mergeCell ref="A11:A12"/>
    <mergeCell ref="B180:F180"/>
    <mergeCell ref="L213:L214"/>
    <mergeCell ref="E217:F217"/>
    <mergeCell ref="E222:F222"/>
    <mergeCell ref="B217:D223"/>
    <mergeCell ref="A217:A223"/>
    <mergeCell ref="L220:L221"/>
    <mergeCell ref="A123:L123"/>
    <mergeCell ref="B124:F124"/>
    <mergeCell ref="B125:F125"/>
    <mergeCell ref="B126:F126"/>
    <mergeCell ref="A127:L127"/>
    <mergeCell ref="B128:F128"/>
    <mergeCell ref="A136:L136"/>
    <mergeCell ref="B137:F137"/>
    <mergeCell ref="A138:L138"/>
    <mergeCell ref="A139:A141"/>
    <mergeCell ref="B139:D141"/>
    <mergeCell ref="E139:F139"/>
    <mergeCell ref="E140:F140"/>
    <mergeCell ref="E141:F141"/>
    <mergeCell ref="A148:A150"/>
    <mergeCell ref="A1:L1"/>
    <mergeCell ref="A2:L2"/>
    <mergeCell ref="A3:L3"/>
    <mergeCell ref="B4:F4"/>
    <mergeCell ref="A5:L5"/>
    <mergeCell ref="B6:F6"/>
    <mergeCell ref="E96:F96"/>
    <mergeCell ref="B62:F62"/>
    <mergeCell ref="B64:F64"/>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B22:C29"/>
    <mergeCell ref="D22:F22"/>
    <mergeCell ref="D23:F23"/>
    <mergeCell ref="D24:F24"/>
    <mergeCell ref="D25:F25"/>
    <mergeCell ref="D26:F26"/>
    <mergeCell ref="D27:F27"/>
    <mergeCell ref="D28:F28"/>
    <mergeCell ref="D29:F29"/>
    <mergeCell ref="A30:A37"/>
    <mergeCell ref="B30:C37"/>
    <mergeCell ref="D30:F30"/>
    <mergeCell ref="D31:F31"/>
    <mergeCell ref="D32:F32"/>
    <mergeCell ref="D33:F33"/>
    <mergeCell ref="D34:F34"/>
    <mergeCell ref="D35:F35"/>
    <mergeCell ref="D36:F36"/>
    <mergeCell ref="D37:F37"/>
    <mergeCell ref="B113:F113"/>
    <mergeCell ref="A114:L114"/>
    <mergeCell ref="A38:L38"/>
    <mergeCell ref="B39:E39"/>
    <mergeCell ref="B40:F40"/>
    <mergeCell ref="B41:E41"/>
    <mergeCell ref="B42:F42"/>
    <mergeCell ref="L48:L52"/>
    <mergeCell ref="E48:F48"/>
    <mergeCell ref="E49:E52"/>
    <mergeCell ref="B43:F43"/>
    <mergeCell ref="B45:F45"/>
    <mergeCell ref="B47:F47"/>
    <mergeCell ref="B48:D52"/>
    <mergeCell ref="A48:A52"/>
    <mergeCell ref="B44:F44"/>
    <mergeCell ref="B46:F46"/>
    <mergeCell ref="A107:A108"/>
    <mergeCell ref="B107:D108"/>
    <mergeCell ref="B74:F74"/>
    <mergeCell ref="B93:F93"/>
    <mergeCell ref="E95:F95"/>
    <mergeCell ref="B98:F98"/>
    <mergeCell ref="A92:L92"/>
    <mergeCell ref="A94:A96"/>
    <mergeCell ref="E94:F94"/>
    <mergeCell ref="B97:F97"/>
    <mergeCell ref="E120:F120"/>
    <mergeCell ref="E121:F121"/>
    <mergeCell ref="E122:F122"/>
    <mergeCell ref="B129:F129"/>
    <mergeCell ref="A130:L130"/>
    <mergeCell ref="A131:A135"/>
    <mergeCell ref="B131:D135"/>
    <mergeCell ref="E131:F131"/>
    <mergeCell ref="L131:L134"/>
    <mergeCell ref="E132:F132"/>
    <mergeCell ref="E133:F133"/>
    <mergeCell ref="E134:F134"/>
    <mergeCell ref="E135:F135"/>
    <mergeCell ref="A117:A118"/>
    <mergeCell ref="B117:D118"/>
    <mergeCell ref="E117:F117"/>
    <mergeCell ref="E118:F118"/>
    <mergeCell ref="A109:L109"/>
    <mergeCell ref="B110:F110"/>
    <mergeCell ref="B111:F111"/>
    <mergeCell ref="B112:F112"/>
    <mergeCell ref="B235:F235"/>
    <mergeCell ref="B234:H234"/>
    <mergeCell ref="E142:F142"/>
    <mergeCell ref="E143:F143"/>
    <mergeCell ref="E145:F145"/>
    <mergeCell ref="B146:F146"/>
    <mergeCell ref="E144:F144"/>
    <mergeCell ref="A159:A162"/>
    <mergeCell ref="B159:D162"/>
    <mergeCell ref="E159:F159"/>
    <mergeCell ref="E160:F160"/>
    <mergeCell ref="E161:F161"/>
    <mergeCell ref="E152:F152"/>
    <mergeCell ref="E154:F154"/>
    <mergeCell ref="A155:A158"/>
    <mergeCell ref="B155:D158"/>
    <mergeCell ref="E155:F155"/>
    <mergeCell ref="E156:F156"/>
    <mergeCell ref="E158:F158"/>
    <mergeCell ref="B149:F149"/>
    <mergeCell ref="B150:F150"/>
    <mergeCell ref="A151:A154"/>
    <mergeCell ref="B151:D154"/>
    <mergeCell ref="E151:F151"/>
    <mergeCell ref="E212:F212"/>
    <mergeCell ref="E213:F213"/>
    <mergeCell ref="E214:F214"/>
    <mergeCell ref="E218:F218"/>
    <mergeCell ref="E219:F219"/>
    <mergeCell ref="E220:F220"/>
    <mergeCell ref="E221:F221"/>
    <mergeCell ref="E223:F223"/>
    <mergeCell ref="A210:A216"/>
    <mergeCell ref="B210:D216"/>
    <mergeCell ref="A239:L239"/>
    <mergeCell ref="B240:F240"/>
    <mergeCell ref="A241:A244"/>
    <mergeCell ref="B241:D244"/>
    <mergeCell ref="E241:F241"/>
    <mergeCell ref="E242:F242"/>
    <mergeCell ref="E243:F243"/>
    <mergeCell ref="E244:F244"/>
    <mergeCell ref="B203:D206"/>
    <mergeCell ref="E203:F203"/>
    <mergeCell ref="L203:L206"/>
    <mergeCell ref="E204:F204"/>
    <mergeCell ref="B233:F233"/>
    <mergeCell ref="L224:L225"/>
    <mergeCell ref="E225:F225"/>
    <mergeCell ref="A226:A227"/>
    <mergeCell ref="B226:D227"/>
    <mergeCell ref="E226:F226"/>
    <mergeCell ref="L226:L227"/>
    <mergeCell ref="E227:F227"/>
    <mergeCell ref="B229:H229"/>
    <mergeCell ref="B230:F230"/>
    <mergeCell ref="E224:F224"/>
    <mergeCell ref="E211:F211"/>
    <mergeCell ref="A251:A254"/>
    <mergeCell ref="B251:D254"/>
    <mergeCell ref="E251:E252"/>
    <mergeCell ref="E254:F254"/>
    <mergeCell ref="A245:A250"/>
    <mergeCell ref="B245:D250"/>
    <mergeCell ref="E245:F245"/>
    <mergeCell ref="E246:F246"/>
    <mergeCell ref="E247:F247"/>
    <mergeCell ref="E248:F248"/>
    <mergeCell ref="E249:F249"/>
    <mergeCell ref="E250:F250"/>
    <mergeCell ref="E253:F253"/>
    <mergeCell ref="B236:F236"/>
    <mergeCell ref="B237:F237"/>
    <mergeCell ref="B238:F238"/>
    <mergeCell ref="A83:L83"/>
    <mergeCell ref="A172:A175"/>
    <mergeCell ref="E215:F215"/>
    <mergeCell ref="E216:F216"/>
    <mergeCell ref="E205:F205"/>
    <mergeCell ref="E206:F206"/>
    <mergeCell ref="B207:F207"/>
    <mergeCell ref="B208:F208"/>
    <mergeCell ref="B209:F209"/>
    <mergeCell ref="E210:F210"/>
    <mergeCell ref="B231:F231"/>
    <mergeCell ref="A228:L228"/>
    <mergeCell ref="B232:F232"/>
    <mergeCell ref="B191:F191"/>
    <mergeCell ref="A202:L202"/>
    <mergeCell ref="A224:A225"/>
    <mergeCell ref="B224:D225"/>
    <mergeCell ref="E172:F172"/>
    <mergeCell ref="E174:F174"/>
    <mergeCell ref="A166:A168"/>
    <mergeCell ref="A142:A145"/>
    <mergeCell ref="B181:F181"/>
    <mergeCell ref="K110:K111"/>
    <mergeCell ref="G139:G140"/>
    <mergeCell ref="G163:G164"/>
    <mergeCell ref="G169:G170"/>
    <mergeCell ref="A203:A206"/>
    <mergeCell ref="A207:A209"/>
    <mergeCell ref="B192:F192"/>
    <mergeCell ref="B193:F193"/>
    <mergeCell ref="A198:L198"/>
    <mergeCell ref="B186:F186"/>
    <mergeCell ref="B187:F187"/>
    <mergeCell ref="B188:F188"/>
    <mergeCell ref="B189:F189"/>
    <mergeCell ref="B190:F190"/>
    <mergeCell ref="B200:F200"/>
    <mergeCell ref="B201:F201"/>
    <mergeCell ref="B194:F194"/>
    <mergeCell ref="B197:F197"/>
    <mergeCell ref="B195:F195"/>
    <mergeCell ref="B196:F196"/>
    <mergeCell ref="A119:A122"/>
    <mergeCell ref="B119:D122"/>
    <mergeCell ref="E119:F119"/>
  </mergeCells>
  <conditionalFormatting sqref="J6:J10">
    <cfRule type="colorScale" priority="12">
      <colorScale>
        <cfvo type="num" val="&quot;&lt;0&quot;"/>
        <cfvo type="num" val="0"/>
        <cfvo type="num" val="&quot;&lt;0&quot;"/>
        <color rgb="FFF8696B"/>
        <color rgb="FF92D050"/>
        <color rgb="FF63BE7B"/>
      </colorScale>
    </cfRule>
    <cfRule type="cellIs" dxfId="9" priority="14" stopIfTrue="1" operator="lessThan">
      <formula>0</formula>
    </cfRule>
  </conditionalFormatting>
  <conditionalFormatting sqref="J240:J254 J137 J128:J129 J131:J135 J124:J126 J100:J102 J84:J91 J104:J108 J80:J82 J6:J10 J115:J122 J203:J208 J93:J98 J185:J193 J210:J227 J139:J143 J145:J183 J199:J200">
    <cfRule type="cellIs" dxfId="8" priority="13" stopIfTrue="1" operator="lessThan">
      <formula>0</formula>
    </cfRule>
  </conditionalFormatting>
  <conditionalFormatting sqref="K7">
    <cfRule type="aboveAverage" dxfId="7" priority="11" stopIfTrue="1"/>
  </conditionalFormatting>
  <conditionalFormatting sqref="K7:K10">
    <cfRule type="colorScale" priority="10">
      <colorScale>
        <cfvo type="num" val="&quot;if g7&gt;f7*2&quot;"/>
        <cfvo type="num" val="0"/>
        <cfvo type="num" val="&quot;if g7&lt;0&quot;"/>
        <color rgb="FFF8696B"/>
        <color rgb="FF92D050"/>
        <color rgb="FFFF0000"/>
      </colorScale>
    </cfRule>
  </conditionalFormatting>
  <conditionalFormatting sqref="J230:J238">
    <cfRule type="cellIs" dxfId="6" priority="7" stopIfTrue="1" operator="lessThan">
      <formula>0</formula>
    </cfRule>
  </conditionalFormatting>
  <conditionalFormatting sqref="J144">
    <cfRule type="cellIs" dxfId="5" priority="6" stopIfTrue="1" operator="lessThan">
      <formula>0</formula>
    </cfRule>
  </conditionalFormatting>
  <conditionalFormatting sqref="J201">
    <cfRule type="cellIs" dxfId="4" priority="5" stopIfTrue="1" operator="lessThan">
      <formula>0</formula>
    </cfRule>
  </conditionalFormatting>
  <conditionalFormatting sqref="J197">
    <cfRule type="cellIs" dxfId="3" priority="4" stopIfTrue="1" operator="lessThan">
      <formula>0</formula>
    </cfRule>
  </conditionalFormatting>
  <conditionalFormatting sqref="J194">
    <cfRule type="cellIs" dxfId="2" priority="3" stopIfTrue="1" operator="lessThan">
      <formula>0</formula>
    </cfRule>
  </conditionalFormatting>
  <conditionalFormatting sqref="J196">
    <cfRule type="cellIs" dxfId="1" priority="2" stopIfTrue="1" operator="lessThan">
      <formula>0</formula>
    </cfRule>
  </conditionalFormatting>
  <conditionalFormatting sqref="J195">
    <cfRule type="cellIs" dxfId="0" priority="1" stopIfTrue="1" operator="lessThan">
      <formula>0</formula>
    </cfRule>
  </conditionalFormatting>
  <printOptions horizontalCentered="1"/>
  <pageMargins left="0.32" right="0.17" top="0.27" bottom="0.22" header="0.18" footer="0.16"/>
  <pageSetup paperSize="9" scale="47" fitToHeight="0" orientation="landscape" r:id="rId1"/>
  <rowBreaks count="4" manualBreakCount="4">
    <brk id="60" max="11" man="1"/>
    <brk id="78" max="11" man="1"/>
    <brk id="113" max="11" man="1"/>
    <brk id="20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30.09.2024</vt:lpstr>
      <vt:lpstr>'30.06.2021'!Print_Area</vt:lpstr>
      <vt:lpstr>'30.09.2024'!Print_Area</vt:lpstr>
      <vt:lpstr>'30.06.2021'!Print_Titles</vt:lpstr>
      <vt:lpstr>'30.09.2024'!Print_Titles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SAMUA</cp:lastModifiedBy>
  <cp:lastPrinted>2025-01-10T04:03:01Z</cp:lastPrinted>
  <dcterms:created xsi:type="dcterms:W3CDTF">2006-09-16T00:00:00Z</dcterms:created>
  <dcterms:modified xsi:type="dcterms:W3CDTF">2025-01-10T04:15:15Z</dcterms:modified>
</cp:coreProperties>
</file>