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8ac463c91a3b64/PIP/2024-26/ROP 2024-26/Sup/"/>
    </mc:Choice>
  </mc:AlternateContent>
  <xr:revisionPtr revIDLastSave="0" documentId="8_{6347E628-ED8F-4198-BE23-26502718C7B6}" xr6:coauthVersionLast="47" xr6:coauthVersionMax="47" xr10:uidLastSave="{00000000-0000-0000-0000-000000000000}"/>
  <bookViews>
    <workbookView xWindow="-120" yWindow="-120" windowWidth="29040" windowHeight="15840" xr2:uid="{3C73DC06-67C3-48C6-ACA4-A793359E7662}"/>
  </bookViews>
  <sheets>
    <sheet name="Sup RoP 2025-26" sheetId="1" r:id="rId1"/>
  </sheets>
  <definedNames>
    <definedName name="_xlnm._FilterDatabase" localSheetId="0" hidden="1">'Sup RoP 2025-26'!$A$3:$T$12</definedName>
    <definedName name="_xlnm.Print_Area" localSheetId="0">'Sup RoP 2025-26'!$A$1:$T$12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1" i="1"/>
  <c r="G10" i="1"/>
  <c r="G9" i="1"/>
  <c r="G8" i="1"/>
  <c r="G7" i="1"/>
  <c r="G6" i="1"/>
  <c r="G5" i="1"/>
  <c r="G12" i="1" s="1"/>
  <c r="G4" i="1"/>
</calcChain>
</file>

<file path=xl/sharedStrings.xml><?xml version="1.0" encoding="utf-8"?>
<sst xmlns="http://schemas.openxmlformats.org/spreadsheetml/2006/main" count="62" uniqueCount="62">
  <si>
    <t>RCH 2025-26</t>
  </si>
  <si>
    <t>FMR Code</t>
  </si>
  <si>
    <t>Programme</t>
  </si>
  <si>
    <t>S.No</t>
  </si>
  <si>
    <t>Scheme</t>
  </si>
  <si>
    <t>Components</t>
  </si>
  <si>
    <t xml:space="preserve">Approval Details / Particulars </t>
  </si>
  <si>
    <t>Total Approval</t>
  </si>
  <si>
    <t>State</t>
  </si>
  <si>
    <t>Aizawl East</t>
  </si>
  <si>
    <t>Aizawl West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</si>
  <si>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</si>
  <si>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</si>
  <si>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</si>
  <si>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</si>
  <si>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</si>
  <si>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</si>
  <si>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</si>
  <si>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</si>
  <si>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</si>
  <si>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</si>
  <si>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RCH.1</t>
  </si>
  <si>
    <t>MH</t>
  </si>
  <si>
    <t>Implementation of RCH Portal/ANMOL/MCTS</t>
  </si>
  <si>
    <t>IEC &amp; Printing</t>
  </si>
  <si>
    <t>Trainng on RCH 2.0</t>
  </si>
  <si>
    <t>RCH.4</t>
  </si>
  <si>
    <t>EPI</t>
  </si>
  <si>
    <t>eVIN operational cost</t>
  </si>
  <si>
    <t>Others including operating costs(OOC)</t>
  </si>
  <si>
    <t>e-VIN Operational Costs</t>
  </si>
  <si>
    <t>DCP.4</t>
  </si>
  <si>
    <t>NTEP</t>
  </si>
  <si>
    <t>NIKSHAY Poshan Yojona</t>
  </si>
  <si>
    <t>DBT</t>
  </si>
  <si>
    <t>Nutritional support</t>
  </si>
  <si>
    <t>NDCP.5</t>
  </si>
  <si>
    <t>National Viral Hepatitis Control Programme (NVHCP)</t>
  </si>
  <si>
    <t>Treatment</t>
  </si>
  <si>
    <t>Procurement by State</t>
  </si>
  <si>
    <t>1. Drugs for Hepatitis B &amp; Hepatitis C
2. Diagnostics Kits for Hepatitis B &amp; Hepatitis C 
3. Incentive of Medical Officers, Pharmacists, Lab. Technician, Data Entry Operator - Rs. 10.19 Lakhs</t>
  </si>
  <si>
    <t>NCD.2</t>
  </si>
  <si>
    <t>NMHP</t>
  </si>
  <si>
    <t>Implementation of District Mental Health Plan</t>
  </si>
  <si>
    <t>Others including operating costs</t>
  </si>
  <si>
    <t>Telemanas HR</t>
  </si>
  <si>
    <t>NCD.6</t>
  </si>
  <si>
    <t>Pradhan Mantri National Dialysis Programme (PMNDP)</t>
  </si>
  <si>
    <t>Haemodialysis Services</t>
  </si>
  <si>
    <t>Equipment (Including Furniture, Excluding Computers)</t>
  </si>
  <si>
    <t>Procurement of haemodialysis consumables</t>
  </si>
  <si>
    <t>HSS (U).3</t>
  </si>
  <si>
    <t>Public Institutions as per IPHS norms</t>
  </si>
  <si>
    <t>Urban PHCs</t>
  </si>
  <si>
    <t>Infrastructure - Civil Works</t>
  </si>
  <si>
    <t>Renovations of UPHC at Hrangchalkawn and Lawipu
HR for Kolasib UPHC</t>
  </si>
  <si>
    <t>HSS.1</t>
  </si>
  <si>
    <t>Comprehensive Primary Health care (CPHC)</t>
  </si>
  <si>
    <t>Development &amp; Operations of HWCs - Rural</t>
  </si>
  <si>
    <t xml:space="preserve">Capacity Building inc. Training              </t>
  </si>
  <si>
    <t>Observation and organizing Ayushman Arogya Shivir (Heath Camps)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</si>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</sst>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₹&quot;* #,##0.00_);_(&quot;₹&quot;* \(#,##0.00\);_(&quot;₹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2" fontId="6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2" borderId="4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vertical="center" wrapText="1"/>
    </xf>
  </cellXfs>
  <cellStyles count="3">
    <cellStyle name="Currency 2" xfId="2" xr:uid="{83A5576A-7C6A-498E-B97C-F7E76677CAA2}"/>
    <cellStyle name="Normal" xfId="0" builtinId="0"/>
    <cellStyle name="Normal 2" xfId="1" xr:uid="{CA12EF30-3906-4901-9EB0-4A2C059F51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ABBD-69F0-40E7-802B-B2DDB9C61192}">
  <sheetPr>
    <tabColor rgb="FFFF0000"/>
    <pageSetUpPr fitToPage="1"/>
  </sheetPr>
  <dimension ref="A1:T12"/>
  <sheetViews>
    <sheetView tabSelected="1" view="pageBreakPreview" topLeftCell="C1" zoomScale="85" zoomScaleNormal="100" zoomScaleSheetLayoutView="85" workbookViewId="0">
      <pane ySplit="3" topLeftCell="A4" activePane="bottomLeft" state="frozen"/>
      <selection pane="bottomLeft" activeCell="P9" sqref="P9"/>
    </sheetView>
  </sheetViews>
  <sheetFormatPr defaultColWidth="9.140625" defaultRowHeight="15.75" x14ac:dyDescent="0.25"/>
  <cols>
    <col min="1" max="1" width="10" style="27" customWidth="1"/>
    <col min="2" max="2" width="12.42578125" style="27" customWidth="1"/>
    <col min="3" max="3" width="5.42578125" style="27" bestFit="1" customWidth="1"/>
    <col min="4" max="4" width="29.42578125" style="28" customWidth="1"/>
    <col min="5" max="5" width="28.42578125" style="28" bestFit="1" customWidth="1"/>
    <col min="6" max="6" width="67.85546875" style="4" customWidth="1"/>
    <col min="7" max="7" width="12.140625" style="29" customWidth="1"/>
    <col min="8" max="20" width="12.140625" style="13" customWidth="1"/>
    <col min="21" max="16384" width="9.140625" style="4"/>
  </cols>
  <sheetData>
    <row r="1" spans="1:20" ht="24" customHeight="1" x14ac:dyDescent="0.25">
      <c r="A1" s="1" t="s">
        <v>0</v>
      </c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s="7" customFormat="1" ht="55.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pans="1:20" s="7" customFormat="1" x14ac:dyDescent="0.25">
      <c r="A3" s="5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3" customFormat="1" ht="30.75" customHeight="1" x14ac:dyDescent="0.25">
      <c r="A4" s="8" t="s">
        <v>21</v>
      </c>
      <c r="B4" s="8" t="s">
        <v>22</v>
      </c>
      <c r="C4" s="8">
        <v>16</v>
      </c>
      <c r="D4" s="9" t="s">
        <v>23</v>
      </c>
      <c r="E4" s="9" t="s">
        <v>24</v>
      </c>
      <c r="F4" s="10" t="s">
        <v>25</v>
      </c>
      <c r="G4" s="11">
        <f>SUM(H4:T4)</f>
        <v>15.91</v>
      </c>
      <c r="H4" s="12">
        <v>1.63</v>
      </c>
      <c r="I4" s="12">
        <v>1.55</v>
      </c>
      <c r="J4" s="12">
        <v>1.1399999999999999</v>
      </c>
      <c r="K4" s="12">
        <v>1.02</v>
      </c>
      <c r="L4" s="12">
        <v>0.77</v>
      </c>
      <c r="M4" s="12">
        <v>0.63</v>
      </c>
      <c r="N4" s="12">
        <v>0.73</v>
      </c>
      <c r="O4" s="12">
        <v>1.82</v>
      </c>
      <c r="P4" s="12">
        <v>2.0699999999999998</v>
      </c>
      <c r="Q4" s="12">
        <v>1.46</v>
      </c>
      <c r="R4" s="12">
        <v>1.02</v>
      </c>
      <c r="S4" s="12">
        <v>1.1599999999999999</v>
      </c>
      <c r="T4" s="12">
        <v>0.91</v>
      </c>
    </row>
    <row r="5" spans="1:20" s="19" customFormat="1" ht="31.5" x14ac:dyDescent="0.25">
      <c r="A5" s="14" t="s">
        <v>26</v>
      </c>
      <c r="B5" s="14" t="s">
        <v>27</v>
      </c>
      <c r="C5" s="14">
        <v>34</v>
      </c>
      <c r="D5" s="15" t="s">
        <v>28</v>
      </c>
      <c r="E5" s="16" t="s">
        <v>29</v>
      </c>
      <c r="F5" s="15" t="s">
        <v>30</v>
      </c>
      <c r="G5" s="11">
        <f t="shared" ref="G5:G11" si="0">SUM(H5:T5)</f>
        <v>17.96</v>
      </c>
      <c r="H5" s="17">
        <v>17.96</v>
      </c>
      <c r="I5" s="18"/>
      <c r="J5" s="18"/>
      <c r="K5" s="18"/>
      <c r="L5" s="18"/>
      <c r="M5" s="18"/>
      <c r="N5" s="18"/>
      <c r="O5" s="18"/>
      <c r="P5" s="18"/>
      <c r="Q5" s="18"/>
      <c r="R5" s="14"/>
      <c r="S5" s="14"/>
      <c r="T5" s="14"/>
    </row>
    <row r="6" spans="1:20" s="13" customFormat="1" x14ac:dyDescent="0.25">
      <c r="A6" s="9" t="s">
        <v>31</v>
      </c>
      <c r="B6" s="9" t="s">
        <v>32</v>
      </c>
      <c r="C6" s="8">
        <v>74</v>
      </c>
      <c r="D6" s="9" t="s">
        <v>33</v>
      </c>
      <c r="E6" s="9" t="s">
        <v>34</v>
      </c>
      <c r="F6" s="10" t="s">
        <v>35</v>
      </c>
      <c r="G6" s="11">
        <f t="shared" si="0"/>
        <v>138.60000000000002</v>
      </c>
      <c r="H6" s="18">
        <v>8.4</v>
      </c>
      <c r="I6" s="20"/>
      <c r="J6" s="20">
        <v>82.2</v>
      </c>
      <c r="K6" s="20">
        <v>8.1</v>
      </c>
      <c r="L6" s="20"/>
      <c r="M6" s="20"/>
      <c r="N6" s="20">
        <v>9</v>
      </c>
      <c r="O6" s="20">
        <v>5.7</v>
      </c>
      <c r="P6" s="20">
        <v>9.6</v>
      </c>
      <c r="Q6" s="21">
        <v>3.9</v>
      </c>
      <c r="R6" s="21"/>
      <c r="S6" s="12">
        <v>5.4</v>
      </c>
      <c r="T6" s="12">
        <v>6.3</v>
      </c>
    </row>
    <row r="7" spans="1:20" s="22" customFormat="1" ht="94.5" x14ac:dyDescent="0.25">
      <c r="A7" s="15" t="s">
        <v>36</v>
      </c>
      <c r="B7" s="15" t="s">
        <v>37</v>
      </c>
      <c r="C7" s="14">
        <v>83</v>
      </c>
      <c r="D7" s="15" t="s">
        <v>38</v>
      </c>
      <c r="E7" s="15" t="s">
        <v>39</v>
      </c>
      <c r="F7" s="15" t="s">
        <v>40</v>
      </c>
      <c r="G7" s="11">
        <f t="shared" si="0"/>
        <v>62.91</v>
      </c>
      <c r="H7" s="18">
        <v>62.91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4"/>
    </row>
    <row r="8" spans="1:20" s="22" customFormat="1" ht="31.5" x14ac:dyDescent="0.25">
      <c r="A8" s="14" t="s">
        <v>41</v>
      </c>
      <c r="B8" s="14" t="s">
        <v>42</v>
      </c>
      <c r="C8" s="14">
        <v>97</v>
      </c>
      <c r="D8" s="15" t="s">
        <v>43</v>
      </c>
      <c r="E8" s="15" t="s">
        <v>44</v>
      </c>
      <c r="F8" s="23" t="s">
        <v>45</v>
      </c>
      <c r="G8" s="11">
        <f t="shared" si="0"/>
        <v>21.28</v>
      </c>
      <c r="H8" s="18">
        <v>21.28</v>
      </c>
      <c r="I8" s="18"/>
      <c r="J8" s="18"/>
      <c r="K8" s="18"/>
      <c r="L8" s="18"/>
      <c r="M8" s="18"/>
      <c r="N8" s="18"/>
      <c r="O8" s="18"/>
      <c r="P8" s="18"/>
      <c r="Q8" s="18"/>
      <c r="R8" s="24"/>
      <c r="S8" s="24"/>
      <c r="T8" s="23"/>
    </row>
    <row r="9" spans="1:20" s="22" customFormat="1" ht="94.5" x14ac:dyDescent="0.25">
      <c r="A9" s="14" t="s">
        <v>46</v>
      </c>
      <c r="B9" s="14" t="s">
        <v>47</v>
      </c>
      <c r="C9" s="14">
        <v>112</v>
      </c>
      <c r="D9" s="15" t="s">
        <v>48</v>
      </c>
      <c r="E9" s="15" t="s">
        <v>49</v>
      </c>
      <c r="F9" s="23" t="s">
        <v>50</v>
      </c>
      <c r="G9" s="11">
        <f t="shared" si="0"/>
        <v>449.28</v>
      </c>
      <c r="H9" s="25">
        <v>449.28</v>
      </c>
      <c r="I9" s="25"/>
      <c r="J9" s="25"/>
      <c r="K9" s="25"/>
      <c r="L9" s="25"/>
      <c r="M9" s="25"/>
      <c r="N9" s="25"/>
      <c r="O9" s="25"/>
      <c r="P9" s="25"/>
      <c r="Q9" s="25"/>
      <c r="R9" s="24"/>
      <c r="S9" s="24"/>
      <c r="T9" s="23"/>
    </row>
    <row r="10" spans="1:20" s="22" customFormat="1" ht="63" x14ac:dyDescent="0.25">
      <c r="A10" s="14" t="s">
        <v>51</v>
      </c>
      <c r="B10" s="14" t="s">
        <v>52</v>
      </c>
      <c r="C10" s="14">
        <v>137</v>
      </c>
      <c r="D10" s="15" t="s">
        <v>53</v>
      </c>
      <c r="E10" s="15" t="s">
        <v>54</v>
      </c>
      <c r="F10" s="23" t="s">
        <v>55</v>
      </c>
      <c r="G10" s="11">
        <f t="shared" si="0"/>
        <v>121.88</v>
      </c>
      <c r="H10" s="18"/>
      <c r="I10" s="18"/>
      <c r="J10" s="18">
        <v>86.41</v>
      </c>
      <c r="K10" s="18"/>
      <c r="L10" s="18"/>
      <c r="M10" s="18"/>
      <c r="N10" s="18">
        <v>2.38</v>
      </c>
      <c r="O10" s="18"/>
      <c r="P10" s="18">
        <v>33.090000000000003</v>
      </c>
      <c r="Q10" s="18"/>
      <c r="R10" s="23"/>
      <c r="S10" s="23"/>
      <c r="T10" s="23"/>
    </row>
    <row r="11" spans="1:20" s="22" customFormat="1" ht="63" x14ac:dyDescent="0.25">
      <c r="A11" s="15" t="s">
        <v>56</v>
      </c>
      <c r="B11" s="15" t="s">
        <v>57</v>
      </c>
      <c r="C11" s="14">
        <v>150</v>
      </c>
      <c r="D11" s="15" t="s">
        <v>58</v>
      </c>
      <c r="E11" s="15" t="s">
        <v>59</v>
      </c>
      <c r="F11" s="15" t="s">
        <v>60</v>
      </c>
      <c r="G11" s="11">
        <f t="shared" si="0"/>
        <v>232.2</v>
      </c>
      <c r="H11" s="26">
        <v>232.2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4"/>
      <c r="T11" s="14"/>
    </row>
    <row r="12" spans="1:20" s="7" customFormat="1" ht="33.75" customHeight="1" x14ac:dyDescent="0.25">
      <c r="A12" s="5"/>
      <c r="B12" s="5"/>
      <c r="C12" s="5"/>
      <c r="D12" s="5"/>
      <c r="E12" s="5"/>
      <c r="F12" s="5" t="s">
        <v>61</v>
      </c>
      <c r="G12" s="6">
        <f>SUM(G4:G11)</f>
        <v>1060.02</v>
      </c>
      <c r="H12" s="6">
        <f>SUM(H4:H11)</f>
        <v>793.66000000000008</v>
      </c>
      <c r="I12" s="6">
        <f t="shared" ref="I12:T12" si="1">SUM(I4:I11)</f>
        <v>1.55</v>
      </c>
      <c r="J12" s="6">
        <f t="shared" si="1"/>
        <v>169.75</v>
      </c>
      <c r="K12" s="6">
        <f t="shared" si="1"/>
        <v>9.1199999999999992</v>
      </c>
      <c r="L12" s="6">
        <f t="shared" si="1"/>
        <v>0.77</v>
      </c>
      <c r="M12" s="6">
        <f t="shared" si="1"/>
        <v>0.63</v>
      </c>
      <c r="N12" s="6">
        <f t="shared" si="1"/>
        <v>12.11</v>
      </c>
      <c r="O12" s="6">
        <f t="shared" si="1"/>
        <v>7.5200000000000005</v>
      </c>
      <c r="P12" s="6">
        <f t="shared" si="1"/>
        <v>44.760000000000005</v>
      </c>
      <c r="Q12" s="6">
        <f t="shared" si="1"/>
        <v>5.3599999999999994</v>
      </c>
      <c r="R12" s="6">
        <f t="shared" si="1"/>
        <v>1.02</v>
      </c>
      <c r="S12" s="6">
        <f t="shared" si="1"/>
        <v>6.5600000000000005</v>
      </c>
      <c r="T12" s="6">
        <f t="shared" si="1"/>
        <v>7.21</v>
      </c>
    </row>
  </sheetData>
  <autoFilter ref="A3:T12" xr:uid="{00000000-0001-0000-0600-000000000000}">
    <sortState xmlns:xlrd2="http://schemas.microsoft.com/office/spreadsheetml/2017/richdata2" ref="A4:T12">
      <sortCondition ref="C3:C12"/>
    </sortState>
  </autoFilter>
  <mergeCells count="1">
    <mergeCell ref="A1:G1"/>
  </mergeCells>
  <pageMargins left="0.7" right="0.7" top="0.75" bottom="0.75" header="0.3" footer="0.3"/>
  <pageSetup paperSize="5" scale="49" fitToHeight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 RoP 2025-26</vt:lpstr>
      <vt:lpstr>'Sup RoP 2025-26'!Print_Area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Reuben Tochhawng</dc:creator>
  <cp:lastModifiedBy>Reuben Tochhawng</cp:lastModifiedBy>
  <dcterms:created xsi:type="dcterms:W3CDTF">2025-04-28T07:33:41Z</dcterms:created>
  <dcterms:modified xsi:type="dcterms:W3CDTF">2025-04-28T07:34:46Z</dcterms:modified>
</cp:coreProperties>
</file>