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35" firstSheet="1" activeTab="1"/>
  </bookViews>
  <sheets>
    <sheet name="30.06.2021" sheetId="1" state="hidden" r:id="rId1"/>
    <sheet name="31.03.2022" sheetId="2" r:id="rId2"/>
  </sheets>
  <definedNames>
    <definedName name="_xlnm._FilterDatabase" localSheetId="0" hidden="1">'30.06.2021'!$A$1:$L$318</definedName>
    <definedName name="_xlnm._FilterDatabase" localSheetId="1" hidden="1">'31.03.2022'!$F$1:$F$235</definedName>
    <definedName name="_xlnm.Print_Area" localSheetId="0">'30.06.2021'!$A$1:$L$318</definedName>
    <definedName name="_xlnm.Print_Area" localSheetId="1">'31.03.2022'!$A$1:$L$235</definedName>
    <definedName name="_xlnm.Print_Titles" localSheetId="0">'30.06.2021'!$4:$4</definedName>
    <definedName name="_xlnm.Print_Titles" localSheetId="1">'31.03.2022'!$4:$4</definedName>
    <definedName name="Z_2EBB09E0_67DA_41E9_8265_00F5B0C54C78_.wvu.PrintArea" localSheetId="0" hidden="1">'30.06.2021'!$A$1:$L$318</definedName>
    <definedName name="Z_2EBB09E0_67DA_41E9_8265_00F5B0C54C78_.wvu.PrintArea" localSheetId="1" hidden="1">'31.03.2022'!$A$1:$L$235</definedName>
    <definedName name="Z_2EBB09E0_67DA_41E9_8265_00F5B0C54C78_.wvu.PrintTitles" localSheetId="0" hidden="1">'30.06.2021'!$4:$4</definedName>
    <definedName name="Z_2EBB09E0_67DA_41E9_8265_00F5B0C54C78_.wvu.PrintTitles" localSheetId="1" hidden="1">'31.03.2022'!$4:$4</definedName>
    <definedName name="Z_5C8A204A_8BF3_4F72_877E_C51AF3345954_.wvu.PrintArea" localSheetId="0" hidden="1">'30.06.2021'!$A$1:$K$318</definedName>
    <definedName name="Z_5C8A204A_8BF3_4F72_877E_C51AF3345954_.wvu.PrintArea" localSheetId="1" hidden="1">'31.03.2022'!$A$1:$K$235</definedName>
    <definedName name="Z_5C8A204A_8BF3_4F72_877E_C51AF3345954_.wvu.PrintTitles" localSheetId="0" hidden="1">'30.06.2021'!$4:$4</definedName>
    <definedName name="Z_5C8A204A_8BF3_4F72_877E_C51AF3345954_.wvu.PrintTitles" localSheetId="1" hidden="1">'31.03.2022'!$4:$4</definedName>
    <definedName name="Z_67DA9FA9_CE6F_42D4_8C07_EAA26FE589AF_.wvu.PrintArea" localSheetId="0" hidden="1">'30.06.2021'!$A$1:$L$318</definedName>
    <definedName name="Z_67DA9FA9_CE6F_42D4_8C07_EAA26FE589AF_.wvu.PrintArea" localSheetId="1" hidden="1">'31.03.2022'!$A$1:$L$235</definedName>
    <definedName name="Z_67DA9FA9_CE6F_42D4_8C07_EAA26FE589AF_.wvu.PrintTitles" localSheetId="0" hidden="1">'30.06.2021'!$4:$4</definedName>
    <definedName name="Z_67DA9FA9_CE6F_42D4_8C07_EAA26FE589AF_.wvu.PrintTitles" localSheetId="1" hidden="1">'31.03.2022'!$4:$4</definedName>
    <definedName name="Z_85BE1F0F_E626_4557_8C18_E619092754FC_.wvu.PrintArea" localSheetId="0" hidden="1">'30.06.2021'!$A$1:$K$318</definedName>
    <definedName name="Z_85BE1F0F_E626_4557_8C18_E619092754FC_.wvu.PrintArea" localSheetId="1" hidden="1">'31.03.2022'!$A$1:$K$235</definedName>
    <definedName name="Z_85BE1F0F_E626_4557_8C18_E619092754FC_.wvu.PrintTitles" localSheetId="0" hidden="1">'30.06.2021'!$4:$4</definedName>
    <definedName name="Z_85BE1F0F_E626_4557_8C18_E619092754FC_.wvu.PrintTitles" localSheetId="1" hidden="1">'31.03.2022'!$4:$4</definedName>
  </definedNames>
  <calcPr calcId="144525"/>
  <customWorkbookViews>
    <customWorkbookView name="HCL - Personal View" guid="{67DA9FA9-CE6F-42D4-8C07-EAA26FE589AF}" mergeInterval="0" personalView="1" maximized="1" xWindow="1" yWindow="1" windowWidth="1280" windowHeight="794" activeSheetId="1"/>
    <customWorkbookView name="levovo - Personal View" guid="{85BE1F0F-E626-4557-8C18-E619092754FC}" mergeInterval="0" personalView="1" maximized="1" xWindow="1" yWindow="1" windowWidth="1440" windowHeight="670" activeSheetId="1"/>
    <customWorkbookView name="Nikhil Utture - Personal View" guid="{5C8A204A-8BF3-4F72-877E-C51AF3345954}" mergeInterval="0" personalView="1" maximized="1" windowWidth="1362" windowHeight="523" activeSheetId="1"/>
    <customWorkbookView name="Nabeel Ahmed - Personal View" guid="{2EBB09E0-67DA-41E9-8265-00F5B0C54C78}" mergeInterval="0" personalView="1" maximized="1" xWindow="-8" yWindow="-8" windowWidth="1382" windowHeight="744" activeSheetId="1"/>
  </customWorkbookViews>
  <fileRecoveryPr autoRecover="0"/>
</workbook>
</file>

<file path=xl/calcChain.xml><?xml version="1.0" encoding="utf-8"?>
<calcChain xmlns="http://schemas.openxmlformats.org/spreadsheetml/2006/main">
  <c r="G165" i="2" l="1"/>
  <c r="H165" i="2"/>
  <c r="I165" i="2"/>
  <c r="J90" i="2"/>
  <c r="J60" i="2"/>
  <c r="J58" i="2"/>
  <c r="J56" i="2"/>
  <c r="J54" i="2"/>
  <c r="H205" i="2" l="1"/>
  <c r="H131" i="2"/>
  <c r="I131" i="2"/>
  <c r="I198" i="2" l="1"/>
  <c r="I205" i="2"/>
  <c r="J199" i="2"/>
  <c r="K199" i="2" s="1"/>
  <c r="J200" i="2"/>
  <c r="K200" i="2" s="1"/>
  <c r="J201" i="2"/>
  <c r="K201" i="2" s="1"/>
  <c r="J202" i="2"/>
  <c r="K202" i="2" s="1"/>
  <c r="J203" i="2"/>
  <c r="K203" i="2" s="1"/>
  <c r="J204" i="2"/>
  <c r="K204" i="2" s="1"/>
  <c r="J197" i="2"/>
  <c r="K197" i="2" s="1"/>
  <c r="J235" i="2"/>
  <c r="J234" i="2"/>
  <c r="J233" i="2"/>
  <c r="I232" i="2"/>
  <c r="H232" i="2"/>
  <c r="J231" i="2"/>
  <c r="J230" i="2"/>
  <c r="J229" i="2"/>
  <c r="J228" i="2"/>
  <c r="J227" i="2"/>
  <c r="J226" i="2"/>
  <c r="J225" i="2"/>
  <c r="J224" i="2"/>
  <c r="J223" i="2"/>
  <c r="J222" i="2"/>
  <c r="J205" i="2"/>
  <c r="K205" i="2" s="1"/>
  <c r="J195" i="2"/>
  <c r="K195" i="2" s="1"/>
  <c r="J194" i="2"/>
  <c r="K194" i="2" s="1"/>
  <c r="J193" i="2"/>
  <c r="K193" i="2" s="1"/>
  <c r="J192" i="2"/>
  <c r="K192" i="2" s="1"/>
  <c r="I191" i="2"/>
  <c r="H191" i="2"/>
  <c r="J189" i="2"/>
  <c r="J191" i="2" s="1"/>
  <c r="J186" i="2"/>
  <c r="K186" i="2" s="1"/>
  <c r="J185" i="2"/>
  <c r="K185" i="2" s="1"/>
  <c r="J183" i="2"/>
  <c r="J182" i="2"/>
  <c r="J181" i="2"/>
  <c r="J179" i="2"/>
  <c r="K179" i="2" s="1"/>
  <c r="J178" i="2"/>
  <c r="K178" i="2" s="1"/>
  <c r="J177" i="2"/>
  <c r="K177" i="2" s="1"/>
  <c r="J176" i="2"/>
  <c r="K176" i="2" s="1"/>
  <c r="J175" i="2"/>
  <c r="K175" i="2" s="1"/>
  <c r="J174" i="2"/>
  <c r="K174" i="2" s="1"/>
  <c r="J173" i="2"/>
  <c r="K173" i="2" s="1"/>
  <c r="J172" i="2"/>
  <c r="K172" i="2" s="1"/>
  <c r="J169" i="2"/>
  <c r="J168" i="2"/>
  <c r="J167" i="2"/>
  <c r="J166" i="2"/>
  <c r="K166" i="2" s="1"/>
  <c r="J165" i="2"/>
  <c r="J164" i="2"/>
  <c r="J163" i="2"/>
  <c r="I162" i="2"/>
  <c r="H162" i="2"/>
  <c r="G162" i="2"/>
  <c r="J161" i="2"/>
  <c r="K161" i="2" s="1"/>
  <c r="J160" i="2"/>
  <c r="K160" i="2" s="1"/>
  <c r="J159" i="2"/>
  <c r="J158" i="2"/>
  <c r="J157" i="2"/>
  <c r="I156" i="2"/>
  <c r="H156" i="2"/>
  <c r="G156" i="2"/>
  <c r="J155" i="2"/>
  <c r="K155" i="2" s="1"/>
  <c r="J154" i="2"/>
  <c r="K154" i="2" s="1"/>
  <c r="J153" i="2"/>
  <c r="J152" i="2"/>
  <c r="J151" i="2"/>
  <c r="J150" i="2"/>
  <c r="J149" i="2"/>
  <c r="J148" i="2"/>
  <c r="J147" i="2"/>
  <c r="J146" i="2"/>
  <c r="J145" i="2"/>
  <c r="J144" i="2"/>
  <c r="J143" i="2"/>
  <c r="J142" i="2"/>
  <c r="J141" i="2"/>
  <c r="J140" i="2"/>
  <c r="J139" i="2"/>
  <c r="J138" i="2"/>
  <c r="I137" i="2"/>
  <c r="H137" i="2"/>
  <c r="G137" i="2"/>
  <c r="J136" i="2"/>
  <c r="J135" i="2"/>
  <c r="J133" i="2"/>
  <c r="J130" i="2"/>
  <c r="J129" i="2"/>
  <c r="J128" i="2"/>
  <c r="J127" i="2"/>
  <c r="J125" i="2"/>
  <c r="J124" i="2"/>
  <c r="J122" i="2"/>
  <c r="J121" i="2"/>
  <c r="J120" i="2"/>
  <c r="J118" i="2"/>
  <c r="J117" i="2"/>
  <c r="J116" i="2"/>
  <c r="J115" i="2"/>
  <c r="J114" i="2"/>
  <c r="J113" i="2"/>
  <c r="J112" i="2"/>
  <c r="J111" i="2"/>
  <c r="J109" i="2"/>
  <c r="J107" i="2"/>
  <c r="J106" i="2"/>
  <c r="J104" i="2"/>
  <c r="J103" i="2"/>
  <c r="J102" i="2"/>
  <c r="J101" i="2"/>
  <c r="J100" i="2"/>
  <c r="J98" i="2"/>
  <c r="J97" i="2"/>
  <c r="J94" i="2"/>
  <c r="J91" i="2"/>
  <c r="J89" i="2"/>
  <c r="J87" i="2"/>
  <c r="J86" i="2"/>
  <c r="J85" i="2"/>
  <c r="J84" i="2"/>
  <c r="J83" i="2"/>
  <c r="J82" i="2"/>
  <c r="J81" i="2"/>
  <c r="J80" i="2"/>
  <c r="J78" i="2"/>
  <c r="J77" i="2"/>
  <c r="J76" i="2"/>
  <c r="J74" i="2"/>
  <c r="J73" i="2"/>
  <c r="J72" i="2"/>
  <c r="J71" i="2"/>
  <c r="J70" i="2"/>
  <c r="J69" i="2"/>
  <c r="J68" i="2"/>
  <c r="J67" i="2"/>
  <c r="J66" i="2"/>
  <c r="J65" i="2"/>
  <c r="J64" i="2"/>
  <c r="J63" i="2"/>
  <c r="J62" i="2"/>
  <c r="J61" i="2"/>
  <c r="J59" i="2"/>
  <c r="J57" i="2"/>
  <c r="J55" i="2"/>
  <c r="J53" i="2"/>
  <c r="J52" i="2"/>
  <c r="J51" i="2"/>
  <c r="J50" i="2"/>
  <c r="J49" i="2"/>
  <c r="J48" i="2"/>
  <c r="J47" i="2"/>
  <c r="J46" i="2"/>
  <c r="I45" i="2"/>
  <c r="H45" i="2"/>
  <c r="J44" i="2"/>
  <c r="K44" i="2" s="1"/>
  <c r="J43" i="2"/>
  <c r="J42" i="2"/>
  <c r="J41" i="2"/>
  <c r="J40" i="2"/>
  <c r="J39" i="2"/>
  <c r="I37" i="2"/>
  <c r="H37" i="2"/>
  <c r="J36" i="2"/>
  <c r="J35" i="2"/>
  <c r="J34" i="2"/>
  <c r="J33" i="2"/>
  <c r="J32" i="2"/>
  <c r="J31" i="2"/>
  <c r="J30" i="2"/>
  <c r="I29" i="2"/>
  <c r="H29" i="2"/>
  <c r="J28" i="2"/>
  <c r="J27" i="2"/>
  <c r="J26" i="2"/>
  <c r="J25" i="2"/>
  <c r="J24" i="2"/>
  <c r="J23" i="2"/>
  <c r="J22" i="2"/>
  <c r="J21" i="2"/>
  <c r="J20" i="2"/>
  <c r="J18" i="2"/>
  <c r="J17" i="2"/>
  <c r="J16" i="2"/>
  <c r="J15" i="2"/>
  <c r="J14" i="2"/>
  <c r="J13" i="2"/>
  <c r="J12" i="2"/>
  <c r="J10" i="2"/>
  <c r="J9" i="2"/>
  <c r="J8" i="2"/>
  <c r="J7" i="2"/>
  <c r="J6" i="2"/>
  <c r="J198" i="2" l="1"/>
  <c r="K198" i="2" s="1"/>
  <c r="J232" i="2"/>
  <c r="J37" i="2"/>
  <c r="J45" i="2"/>
  <c r="J29" i="2"/>
  <c r="J108" i="2"/>
  <c r="J156" i="2"/>
  <c r="K156" i="2" s="1"/>
  <c r="J196" i="2"/>
  <c r="K196" i="2" s="1"/>
  <c r="J162" i="2"/>
  <c r="K162" i="2" s="1"/>
  <c r="J137" i="2"/>
  <c r="J131" i="2"/>
  <c r="J96" i="2"/>
  <c r="K189"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<sst xmlns="http://schemas.openxmlformats.org/spreadsheetml/2006/main" count="996" uniqueCount="502">
  <si>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</si>
  <si>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</si>
  <si>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</si>
  <si>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</si>
  <si>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</si>
  <si>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</si>
  <si>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</si>
  <si>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</si>
  <si>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</si>
  <si>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</si>
  <si>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</si>
  <si>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</si>
  <si>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</si>
  <si>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</si>
  <si>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</si>
  <si>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</si>
  <si>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</si>
  <si>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</si>
  <si>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</si>
  <si>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</si>
  <si>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</si>
  <si>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</si>
  <si>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</si>
  <si>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</si>
  <si>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</si>
  <si>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</si>
  <si>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</si>
  <si>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</si>
  <si>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</si>
  <si>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</si>
  <si>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</si>
  <si>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</si>
  <si>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</si>
  <si>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</si>
  <si>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</si>
  <si>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</si>
  <si>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</si>
  <si>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</si>
  <si>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</si>
  <si>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</si>
  <si>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</si>
  <si>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</si>
  <si>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</si>
  <si>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</si>
  <si>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</si>
  <si>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</si>
  <si>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</si>
  <si>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</si>
  <si>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</si>
  <si>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</si>
  <si>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</si>
  <si>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</si>
  <si>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</si>
  <si>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</si>
  <si>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</si>
  <si>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</si>
  <si>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</si>
  <si>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</si>
  <si>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</si>
  <si>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</si>
  <si>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</si>
  <si>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</si>
  <si>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</si>
  <si>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</si>
  <si>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</si>
  <si>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</si>
  <si>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</si>
  <si>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</si>
  <si>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</si>
  <si>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</si>
  <si>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</si>
  <si>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</si>
  <si>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</si>
  <si>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</si>
  <si>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</si>
  <si>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</si>
  <si>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</si>
  <si>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</si>
  <si>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</si>
  <si>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</si>
  <si>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</si>
  <si>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</si>
  <si>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</si>
  <si>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</si>
  <si>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</si>
  <si>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</si>
  <si>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</si>
  <si>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</si>
  <si>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</si>
  <si>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</si>
  <si>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</si>
  <si>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</si>
  <si>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</si>
  <si>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</si>
  <si>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</si>
  <si>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</si>
  <si>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</si>
  <si>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</si>
  <si>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</si>
  <si>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</si>
  <si>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</si>
  <si>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</si>
  <si>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</si>
  <si>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</si>
  <si>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</si>
  <si>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</si>
  <si>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</si>
  <si>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</si>
  <si>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</si>
  <si>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</si>
  <si>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</si>
  <si>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</si>
  <si>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</si>
  <si>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</si>
  <si>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</si>
  <si>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</si>
  <si>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</si>
  <si>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</si>
  <si>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</si>
  <si>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</si>
  <si>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</si>
  <si>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</si>
  <si>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</si>
  <si>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</si>
  <si>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</si>
  <si>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</si>
  <si>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</si>
  <si>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</si>
  <si>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</si>
  <si>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</si>
  <si>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</si>
  <si>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</si>
  <si>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</si>
  <si>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</si>
  <si>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</si>
  <si>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</si>
  <si>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</si>
  <si>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</si>
  <si>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</si>
  <si>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</si>
  <si>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</si>
  <si>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</si>
  <si>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</si>
  <si>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</si>
  <si>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</si>
  <si>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</si>
  <si>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</si>
  <si>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</si>
  <si>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</si>
  <si>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</si>
  <si>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</si>
  <si>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</si>
  <si>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</si>
  <si>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</si>
  <si>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</si>
  <si>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</si>
  <si>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</si>
  <si>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</si>
  <si>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</si>
  <si>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</si>
  <si>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</si>
  <si>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</si>
  <si>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</si>
  <si>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</si>
  <si>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</si>
  <si>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</si>
  <si>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</si>
  <si>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</si>
  <si>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</si>
  <si>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</si>
  <si>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</si>
  <si>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</si>
  <si>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</si>
  <si>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</si>
  <si>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</si>
  <si>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</si>
  <si>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</si>
  <si>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</si>
  <si>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</si>
  <si>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</si>
  <si>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</si>
  <si>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</si>
  <si>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</si>
  <si>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</si>
  <si>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</si>
  <si>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</si>
  <si>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</si>
  <si>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</si>
  <si>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</si>
  <si>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</si>
  <si>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</si>
  <si>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</si>
  <si>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</si>
  <si>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</si>
  <si>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</si>
  <si>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</si>
  <si>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</si>
  <si>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</si>
  <si>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</si>
  <si>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</si>
  <si>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</si>
  <si>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</si>
  <si>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</si>
  <si>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</si>
  <si>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</si>
  <si>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</si>
  <si>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</si>
  <si>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</si>
  <si>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</si>
  <si>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</si>
  <si>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</si>
  <si>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</si>
  <si>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</si>
  <si>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</si>
  <si>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</si>
  <si>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</si>
  <si>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</si>
  <si>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</si>
  <si>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</si>
  <si>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</si>
  <si>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</si>
  <si>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</si>
  <si>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</si>
  <si>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</si>
  <si>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</si>
  <si>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</si>
  <si>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</si>
  <si>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</si>
  <si>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</si>
  <si>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</si>
  <si>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</si>
  <si>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</si>
  <si>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</si>
  <si>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</si>
  <si>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</si>
  <si>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</si>
  <si>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</si>
  <si>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</si>
  <si>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</si>
  <si>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</si>
  <si>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</si>
  <si>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</si>
  <si>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</si>
  <si>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</si>
  <si>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</si>
  <si>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</si>
  <si>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</si>
  <si>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</si>
  <si>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</si>
  <si>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</si>
  <si>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</si>
  <si>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</si>
  <si>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</si>
  <si>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</si>
  <si>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</si>
  <si>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</si>
  <si>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</si>
  <si>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</si>
  <si>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</si>
  <si>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</si>
  <si>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</si>
  <si>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</si>
  <si>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</si>
  <si>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</si>
  <si>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</si>
  <si>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</si>
  <si>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</si>
  <si>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</si>
  <si>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</si>
  <si>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</si>
  <si>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</si>
  <si>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</si>
  <si>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</si>
  <si>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</si>
  <si>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</si>
  <si>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</si>
  <si>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</si>
  <si>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</si>
  <si>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</si>
  <si>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</si>
  <si>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</si>
  <si>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</si>
  <si>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</si>
  <si>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</si>
  <si>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</si>
  <si>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</si>
  <si>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</si>
  <si>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</si>
  <si>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</si>
  <si>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</si>
  <si>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</si>
  <si>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</si>
  <si>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</si>
  <si>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</si>
  <si>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</si>
  <si>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</si>
  <si>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</si>
  <si>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</si>
  <si>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</si>
  <si>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</si>
  <si>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</si>
  <si>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</si>
  <si>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</si>
  <si>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</si>
  <si>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</si>
  <si>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</si>
  <si>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</si>
  <si>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</si>
  <si>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</si>
  <si>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</si>
  <si>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</si>
  <si>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</si>
  <si>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</si>
  <si>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</si>
  <si>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</si>
  <si>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</si>
  <si>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</si>
  <si>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</si>
  <si>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</si>
  <si>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</si>
  <si>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</si>
  <si>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</si>
  <si>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</si>
  <si>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</si>
  <si>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</si>
  <si>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</si>
  <si>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</si>
  <si>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</si>
  <si>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</si>
  <si>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</si>
  <si>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</si>
  <si>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</si>
  <si>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</si>
  <si>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</si>
  <si>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</si>
  <si>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</si>
  <si>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</si>
  <si>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</si>
  <si>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</si>
  <si>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</si>
  <si>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</si>
  <si>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</si>
  <si>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</si>
  <si>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</si>
  <si>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</si>
  <si>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</si>
  <si>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</si>
  <si>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</si>
  <si>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</si>
  <si>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</si>
  <si>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</si>
  <si>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</si>
  <si>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</si>
  <si>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</si>
  <si>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</si>
  <si>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</si>
  <si>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</si>
  <si>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</si>
  <si>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</si>
  <si>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</si>
  <si>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</si>
  <si>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</si>
  <si>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</si>
  <si>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</si>
  <si>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</si>
  <si>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</si>
  <si>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</si>
  <si>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</si>
  <si>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</si>
  <si>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</si>
  <si>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</si>
  <si>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</si>
  <si>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</si>
  <si>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</si>
  <si>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</si>
  <si>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</si>
  <si>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</si>
  <si>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</si>
  <si>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</si>
  <si>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</si>
  <si>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</si>
  <si>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</si>
  <si>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</si>
  <si>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</si>
  <si>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</si>
  <si>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</si>
  <si>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</si>
  <si>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</si>
  <si>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</si>
  <si>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</si>
  <si>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Total number of ASHAs (Rural) who have received training during the quarter</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</si>
  <si>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</si>
  <si>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</si>
  <si>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</si>
  <si>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</si>
  <si>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</si>
  <si>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</si>
  <si>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</si>
  <si>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</si>
  <si>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</si>
  <si>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</si>
  <si>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</si>
  <si>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</si>
  <si>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</si>
  <si>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</si>
  <si>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</si>
  <si>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Special outreach camps held in the current quarter.  The figures of special outreach camps conducted in the last quarter to be added in the current quarter for FY 2021--22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</si>
  <si>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</si>
  <si>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</si>
  <si>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</si>
  <si>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</si>
  <si>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</si>
  <si>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</si>
  <si>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</si>
  <si>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</si>
  <si>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</si>
  <si>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</si>
  <si>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</si>
  <si>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</si>
  <si>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</si>
  <si>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</si>
  <si>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</si>
  <si>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</si>
  <si>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</si>
  <si>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</si>
  <si>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</si>
  <si>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</si>
  <si>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</si>
  <si>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</si>
  <si>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</si>
  <si>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</si>
  <si>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</si>
  <si>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</si>
  <si>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95</t>
  </si>
  <si>
    <t>110</t>
  </si>
  <si>
    <t>111</t>
  </si>
  <si>
    <t>112</t>
  </si>
  <si>
    <t>113</t>
  </si>
  <si>
    <t>114</t>
  </si>
  <si>
    <r>
      <t xml:space="preserve">Number of </t>
    </r>
    <r>
      <rPr>
        <b/>
        <sz val="14"/>
        <rFont val="Bookman Old Style"/>
        <family val="1"/>
      </rPr>
      <t>meetings of State Health Mission</t>
    </r>
    <r>
      <rPr>
        <sz val="14"/>
        <rFont val="Bookman Old Style"/>
        <family val="1"/>
      </rPr>
      <t xml:space="preserve"> held during</t>
    </r>
  </si>
  <si>
    <r>
      <t xml:space="preserve">Number of </t>
    </r>
    <r>
      <rPr>
        <b/>
        <sz val="14"/>
        <rFont val="Bookman Old Style"/>
        <family val="1"/>
      </rPr>
      <t>meetings of District Health Missions</t>
    </r>
    <r>
      <rPr>
        <sz val="14"/>
        <rFont val="Bookman Old Style"/>
        <family val="1"/>
      </rPr>
      <t xml:space="preserve"> held during</t>
    </r>
  </si>
  <si>
    <r>
      <t xml:space="preserve">Human Resources Augmented </t>
    </r>
    <r>
      <rPr>
        <b/>
        <u/>
        <sz val="14"/>
        <rFont val="Bookman Old Style"/>
        <family val="1"/>
      </rPr>
      <t>under NHM</t>
    </r>
    <r>
      <rPr>
        <b/>
        <sz val="14"/>
        <rFont val="Bookman Old Style"/>
        <family val="1"/>
      </rPr>
      <t xml:space="preserve"> (on contractual basis)</t>
    </r>
  </si>
  <si>
    <r>
      <t xml:space="preserve">Number of General Duty Medical Officers </t>
    </r>
    <r>
      <rPr>
        <u/>
        <sz val="14"/>
        <rFont val="Bookman Old Style"/>
        <family val="1"/>
      </rPr>
      <t>(GDMOs)</t>
    </r>
    <r>
      <rPr>
        <sz val="14"/>
        <rFont val="Bookman Old Style"/>
        <family val="1"/>
      </rPr>
      <t xml:space="preserve"> i.e. MBBS Doctors under NRHM in position </t>
    </r>
  </si>
  <si>
    <r>
      <t xml:space="preserve">Number of </t>
    </r>
    <r>
      <rPr>
        <u/>
        <sz val="14"/>
        <rFont val="Bookman Old Style"/>
        <family val="1"/>
      </rPr>
      <t>Specialists</t>
    </r>
    <r>
      <rPr>
        <sz val="14"/>
        <rFont val="Bookman Old Style"/>
        <family val="1"/>
      </rPr>
      <t xml:space="preserve"> in position under NRHM</t>
    </r>
  </si>
  <si>
    <r>
      <t xml:space="preserve">Number of </t>
    </r>
    <r>
      <rPr>
        <u/>
        <sz val="14"/>
        <rFont val="Bookman Old Style"/>
        <family val="1"/>
      </rPr>
      <t>Staff Nurses</t>
    </r>
    <r>
      <rPr>
        <sz val="14"/>
        <rFont val="Bookman Old Style"/>
        <family val="1"/>
      </rPr>
      <t xml:space="preserve"> under NRHM</t>
    </r>
  </si>
  <si>
    <r>
      <t xml:space="preserve">Number of </t>
    </r>
    <r>
      <rPr>
        <u/>
        <sz val="14"/>
        <rFont val="Bookman Old Style"/>
        <family val="1"/>
      </rPr>
      <t>ANMs</t>
    </r>
    <r>
      <rPr>
        <sz val="14"/>
        <rFont val="Bookman Old Style"/>
        <family val="1"/>
      </rPr>
      <t xml:space="preserve"> under NRHM</t>
    </r>
  </si>
  <si>
    <r>
      <t xml:space="preserve">No. of staff approved under NUHM RoP. And no. of staff in-position as on date. </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</si>
  <si>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</si>
  <si>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</si>
  <si>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 xml:space="preserve">Number of </t>
    </r>
    <r>
      <rPr>
        <b/>
        <sz val="14"/>
        <rFont val="Bookman Old Style"/>
        <family val="1"/>
      </rPr>
      <t>Districts equipped with</t>
    </r>
  </si>
  <si>
    <r>
      <rPr>
        <b/>
        <sz val="14"/>
        <rFont val="Bookman Old Style"/>
        <family val="1"/>
      </rPr>
      <t>Mobile Medical Units</t>
    </r>
    <r>
      <rPr>
        <sz val="14"/>
        <rFont val="Bookman Old Style"/>
        <family val="1"/>
      </rPr>
      <t xml:space="preserve"> under NRHM</t>
    </r>
  </si>
  <si>
    <r>
      <rPr>
        <b/>
        <sz val="14"/>
        <rFont val="Bookman Old Style"/>
        <family val="1"/>
      </rPr>
      <t>Mobile Medical/Health Units</t>
    </r>
    <r>
      <rPr>
        <sz val="14"/>
        <rFont val="Bookman Old Style"/>
        <family val="1"/>
      </rPr>
      <t xml:space="preserve"> under NUHM</t>
    </r>
  </si>
  <si>
    <r>
      <t xml:space="preserve">Number of </t>
    </r>
    <r>
      <rPr>
        <b/>
        <sz val="14"/>
        <rFont val="Bookman Old Style"/>
        <family val="1"/>
      </rPr>
      <t xml:space="preserve">MMUs/MMVs </t>
    </r>
    <r>
      <rPr>
        <sz val="14"/>
        <rFont val="Bookman Old Style"/>
        <family val="1"/>
      </rPr>
      <t>in the State/UT under NRHM</t>
    </r>
  </si>
  <si>
    <r>
      <t xml:space="preserve">Total Number of </t>
    </r>
    <r>
      <rPr>
        <b/>
        <sz val="14"/>
        <rFont val="Bookman Old Style"/>
        <family val="1"/>
      </rPr>
      <t xml:space="preserve">MMUs +MHUs </t>
    </r>
    <r>
      <rPr>
        <sz val="14"/>
        <rFont val="Bookman Old Style"/>
        <family val="1"/>
      </rPr>
      <t>in the State/UT under NRHM + NUHM</t>
    </r>
  </si>
  <si>
    <t>Community Health Officers in Position AB-HWC</t>
  </si>
  <si>
    <t xml:space="preserve"> </t>
  </si>
  <si>
    <t>Status as On  31.03.2023 (Operational or Inposition)</t>
  </si>
  <si>
    <t xml:space="preserve">Number of ASHAs selected (Rural) during </t>
  </si>
  <si>
    <t>115</t>
  </si>
  <si>
    <t>94</t>
  </si>
  <si>
    <t>109</t>
  </si>
  <si>
    <t>Status as On   31.06.2023</t>
  </si>
  <si>
    <t>Status as On  31.06.2023 (Operational or Inposition)</t>
  </si>
  <si>
    <t>Approvals as per ROP (2023-24)</t>
  </si>
  <si>
    <t>2023-24</t>
  </si>
  <si>
    <t>Number of ASHAs Selected (Urban) since inception of the programme (from FY 2013-14 to till FY 2023-24)</t>
  </si>
  <si>
    <t>Number of ASHAs (Rural) in position with Drug kits (during current year 2023-24)</t>
  </si>
  <si>
    <t>Number of ASHAs (Rural) in position with Drug kits since inception of the programme (from FY 2005-06 to till FY 2023-24)</t>
  </si>
  <si>
    <t>Number of ASHAs Selected (Rural) since inception of the programme (from FY 2005-06 to till FY 2023-24)</t>
  </si>
  <si>
    <t xml:space="preserve">Provide Culmulative figure of ASHAs selected from inception of program to till FY 2023-24. </t>
  </si>
  <si>
    <t>Number of ASHAs (Rural) in position with HBNC kits (during current year 2023-24)</t>
  </si>
  <si>
    <t>Number of ASHAs (Rural) in position with HBNC kits since inception of the programme (from FY 2005-06 to till FY 2023-24)</t>
  </si>
  <si>
    <t>Number of ASHAs (Urban) in position with Drug kits since inception of the programme (from FY 2005-06 to till FY 2023-24)</t>
  </si>
  <si>
    <t>Number of ASHAs (Urban) in position with HBNC kits since inception of the programme (from FY 2005-06 to till FY 2023-24)</t>
  </si>
  <si>
    <t xml:space="preserve">Provide cumulative figures for No. of VHNDs held in the current quarter.  The fugures of VHNDs conducted in the last quarter to be added in the current quarter for FY 2023-24. </t>
  </si>
  <si>
    <t xml:space="preserve">Provide cumulative figures for No. of UHNDs held in the current quarter.  The figures of UHNDs conducted in the last quarter to be added in the current quarter for FY 2023-24. </t>
  </si>
  <si>
    <t>Total number of Monthly Urban Health &amp; Nutrition Days (UHNDs) held  in the state since inception 2013-14 to till 2023-24</t>
  </si>
  <si>
    <t xml:space="preserve">Provide culmulative figure of UHNDs held from inception of program to till FY 2023-24. </t>
  </si>
  <si>
    <t>Total number of Special ourtreach camps held  in the state since inception 2013-14  to till 2023-24</t>
  </si>
  <si>
    <t xml:space="preserve">Provide culmulative figures of Specail outreach camps held from inception of program to till FY 2023-24. </t>
  </si>
  <si>
    <t>3 nos of RKS meeting held</t>
  </si>
  <si>
    <t>1 no of RKS meeting held</t>
  </si>
  <si>
    <t>8 nos of RKS meeting held</t>
  </si>
  <si>
    <t>Altogether 12 nos of RKS meeting held during the reporting qtr</t>
  </si>
  <si>
    <t>2188 nos of VHND held during the FY 2023-24</t>
  </si>
  <si>
    <t>998 nos of UHND held during the FY 2023-24</t>
  </si>
  <si>
    <t>16 nos of special outreach camp held for the FY 2023-24</t>
  </si>
  <si>
    <t>As per approval in the Supp. RoP 2023-24, new 42 VHSNC formed in 3 districts</t>
  </si>
  <si>
    <t>Fund not yet released for the year 2023-24</t>
  </si>
  <si>
    <t>101 ASHA facilitator refresher training, and training on handbook for ASHA facilitator on HBNC &amp; HBYC</t>
  </si>
  <si>
    <t>3 nos of MO undergone training</t>
  </si>
  <si>
    <t>11 nos of CHO resign</t>
  </si>
  <si>
    <t>Y</t>
  </si>
  <si>
    <t>8 nos of supportive visit conducted during the reporting qtr</t>
  </si>
  <si>
    <t>6 nos of review meeting conducted by SQAU</t>
  </si>
  <si>
    <t>3 nos of review meeting conducted during the reporting qtr</t>
  </si>
  <si>
    <t>AYUSH facilities available in 1 more PHC</t>
  </si>
  <si>
    <t>AYUSH facilities available in new 14 HWC centres</t>
  </si>
  <si>
    <t>Altogether15 nos of AYUSH facilities newly available during the reporting qtr</t>
  </si>
  <si>
    <t>13 nos of paramedics (dental Hygienist, Counselor, Physiotherapist) newly appointed</t>
  </si>
  <si>
    <t xml:space="preserve">  </t>
  </si>
  <si>
    <t>Name of State/UT : Mizoram</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</si>
</sst>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4"/>
      <color theme="1"/>
      <name val="Bookman Old Style"/>
      <family val="1"/>
    </font>
    <font>
      <b/>
      <sz val="14"/>
      <name val="Bookman Old Style"/>
      <family val="1"/>
    </font>
    <font>
      <sz val="14"/>
      <name val="Bookman Old Style"/>
      <family val="1"/>
    </font>
    <font>
      <sz val="14"/>
      <color rgb="FFFF0000"/>
      <name val="Bookman Old Style"/>
      <family val="1"/>
    </font>
    <font>
      <b/>
      <sz val="14"/>
      <color theme="1"/>
      <name val="Bookman Old Style"/>
      <family val="1"/>
    </font>
    <font>
      <b/>
      <u/>
      <sz val="14"/>
      <name val="Bookman Old Style"/>
      <family val="1"/>
    </font>
    <font>
      <u/>
      <sz val="14"/>
      <name val="Bookman Old Style"/>
      <family val="1"/>
    </font>
    <font>
      <sz val="14"/>
      <color rgb="FF000000"/>
      <name val="Times New Roman"/>
      <family val="1"/>
    </font>
    <font>
      <sz val="14"/>
      <color rgb="FF000000"/>
      <name val="Bookman Old Style"/>
      <family val="1"/>
    </font>
  </fonts>
  <fills count="12">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46">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2" fillId="3" borderId="1" xfId="1" applyFont="1" applyFill="1" applyBorder="1" applyAlignment="1" applyProtection="1">
      <alignment horizontal="right" vertical="center"/>
      <protection locked="0"/>
    </xf>
    <xf numFmtId="0" fontId="3" fillId="0" borderId="0" xfId="0" applyFont="1" applyAlignment="1" applyProtection="1">
      <alignment horizontal="right"/>
      <protection locked="0"/>
    </xf>
    <xf numFmtId="0" fontId="11" fillId="5" borderId="1" xfId="1" applyFont="1" applyFill="1" applyBorder="1" applyAlignment="1" applyProtection="1">
      <alignment horizontal="right" vertical="center" wrapText="1"/>
      <protection locked="0"/>
    </xf>
    <xf numFmtId="0" fontId="11" fillId="5" borderId="4"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9" fillId="0" borderId="1" xfId="0" applyFont="1" applyBorder="1" applyAlignment="1" applyProtection="1">
      <alignment horizontal="left"/>
      <protection locked="0"/>
    </xf>
    <xf numFmtId="0" fontId="11" fillId="0" borderId="1" xfId="1" applyFont="1" applyFill="1" applyBorder="1" applyAlignment="1" applyProtection="1">
      <alignment horizontal="right" vertical="center" wrapText="1"/>
      <protection locked="0"/>
    </xf>
    <xf numFmtId="0" fontId="11" fillId="0" borderId="1" xfId="1" applyFont="1" applyFill="1" applyBorder="1" applyAlignment="1" applyProtection="1">
      <alignment horizontal="center" vertical="center" wrapText="1"/>
      <protection locked="0"/>
    </xf>
    <xf numFmtId="0" fontId="9" fillId="8" borderId="13" xfId="0" applyFont="1" applyFill="1" applyBorder="1" applyAlignment="1" applyProtection="1">
      <alignment horizontal="right" vertical="center"/>
      <protection locked="0"/>
    </xf>
    <xf numFmtId="0" fontId="9" fillId="8" borderId="13"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locked="0"/>
    </xf>
    <xf numFmtId="0" fontId="9" fillId="11" borderId="1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right" vertical="center"/>
      <protection locked="0"/>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left" vertical="center" wrapText="1"/>
      <protection locked="0"/>
    </xf>
    <xf numFmtId="0" fontId="9" fillId="8" borderId="3" xfId="0" applyFont="1" applyFill="1" applyBorder="1" applyAlignment="1" applyProtection="1">
      <alignment horizontal="left" vertical="center" wrapText="1"/>
      <protection locked="0"/>
    </xf>
    <xf numFmtId="0" fontId="9" fillId="11" borderId="1" xfId="0" applyFont="1" applyFill="1" applyBorder="1" applyAlignment="1" applyProtection="1">
      <alignment horizontal="left" vertical="center" wrapText="1"/>
      <protection locked="0"/>
    </xf>
    <xf numFmtId="0" fontId="11" fillId="0" borderId="5" xfId="1" applyFont="1" applyFill="1" applyBorder="1" applyAlignment="1" applyProtection="1">
      <alignment horizontal="right" vertical="center"/>
      <protection locked="0"/>
    </xf>
    <xf numFmtId="0" fontId="11" fillId="0" borderId="1" xfId="1" applyFont="1" applyFill="1" applyBorder="1" applyAlignment="1" applyProtection="1">
      <alignment vertical="center" wrapText="1"/>
      <protection locked="0"/>
    </xf>
    <xf numFmtId="0" fontId="11" fillId="0" borderId="5" xfId="1"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xf>
    <xf numFmtId="0" fontId="11" fillId="8" borderId="1" xfId="1" applyFont="1" applyFill="1" applyBorder="1" applyAlignment="1" applyProtection="1">
      <alignment horizontal="center" vertical="center" wrapText="1"/>
      <protection locked="0"/>
    </xf>
    <xf numFmtId="0" fontId="11" fillId="8" borderId="1" xfId="1" applyFont="1" applyFill="1" applyBorder="1" applyAlignment="1" applyProtection="1">
      <alignment horizontal="center" vertical="center"/>
      <protection locked="0"/>
    </xf>
    <xf numFmtId="0" fontId="11" fillId="8" borderId="2" xfId="1" applyFont="1" applyFill="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xf>
    <xf numFmtId="0" fontId="11" fillId="0" borderId="1" xfId="1" applyFont="1" applyFill="1" applyBorder="1" applyAlignment="1" applyProtection="1">
      <alignment horizontal="right" vertical="center"/>
      <protection locked="0"/>
    </xf>
    <xf numFmtId="0" fontId="12" fillId="7" borderId="1" xfId="0" applyFont="1" applyFill="1" applyBorder="1" applyAlignment="1" applyProtection="1">
      <alignment horizontal="left" vertical="center" wrapText="1"/>
      <protection locked="0"/>
    </xf>
    <xf numFmtId="0" fontId="11" fillId="0" borderId="6" xfId="1" applyFont="1" applyBorder="1" applyAlignment="1" applyProtection="1">
      <alignment horizontal="center" vertical="center" wrapText="1"/>
      <protection locked="0"/>
    </xf>
    <xf numFmtId="0" fontId="11" fillId="8" borderId="4" xfId="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wrapText="1"/>
      <protection locked="0"/>
    </xf>
    <xf numFmtId="0" fontId="12" fillId="11" borderId="1" xfId="0" applyFont="1" applyFill="1" applyBorder="1" applyAlignment="1" applyProtection="1">
      <alignment horizontal="left" wrapText="1"/>
      <protection locked="0"/>
    </xf>
    <xf numFmtId="0" fontId="9" fillId="0" borderId="1" xfId="0" applyFont="1" applyBorder="1" applyAlignment="1" applyProtection="1">
      <alignment horizontal="left" wrapText="1"/>
      <protection locked="0"/>
    </xf>
    <xf numFmtId="0" fontId="11" fillId="0" borderId="5" xfId="1" applyFont="1" applyBorder="1" applyAlignment="1" applyProtection="1">
      <alignment horizontal="center" vertical="center"/>
      <protection locked="0"/>
    </xf>
    <xf numFmtId="0" fontId="11" fillId="8" borderId="5" xfId="1" applyFont="1" applyFill="1" applyBorder="1" applyAlignment="1" applyProtection="1">
      <alignment horizontal="center" vertical="center"/>
      <protection locked="0"/>
    </xf>
    <xf numFmtId="0" fontId="9" fillId="8" borderId="1" xfId="0" applyFont="1" applyFill="1" applyBorder="1" applyAlignment="1" applyProtection="1">
      <alignment horizontal="left" vertical="center" wrapText="1"/>
      <protection locked="0"/>
    </xf>
    <xf numFmtId="0" fontId="11" fillId="0" borderId="13" xfId="1" applyFont="1" applyFill="1" applyBorder="1" applyAlignment="1" applyProtection="1">
      <alignment horizontal="right" vertical="center" wrapText="1"/>
      <protection locked="0"/>
    </xf>
    <xf numFmtId="0" fontId="11" fillId="8" borderId="6" xfId="1" applyFont="1" applyFill="1" applyBorder="1" applyAlignment="1" applyProtection="1">
      <alignment horizontal="center" vertical="center"/>
      <protection locked="0"/>
    </xf>
    <xf numFmtId="0" fontId="11" fillId="8" borderId="1" xfId="1" applyFont="1" applyFill="1" applyBorder="1" applyAlignment="1" applyProtection="1">
      <alignment vertical="center" wrapText="1"/>
      <protection locked="0"/>
    </xf>
    <xf numFmtId="0" fontId="12" fillId="11" borderId="1" xfId="0" applyFont="1" applyFill="1" applyBorder="1" applyAlignment="1" applyProtection="1">
      <alignment horizontal="left" vertical="center" wrapText="1"/>
      <protection locked="0"/>
    </xf>
    <xf numFmtId="0" fontId="11" fillId="8" borderId="4"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protection locked="0"/>
    </xf>
    <xf numFmtId="0" fontId="9" fillId="0" borderId="1" xfId="0" applyFont="1" applyFill="1" applyBorder="1" applyAlignment="1" applyProtection="1">
      <alignment horizontal="left" wrapText="1"/>
      <protection locked="0"/>
    </xf>
    <xf numFmtId="0" fontId="11" fillId="0" borderId="9"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0" fontId="9" fillId="8" borderId="1" xfId="0" applyFont="1" applyFill="1" applyBorder="1" applyAlignment="1" applyProtection="1">
      <alignment horizontal="left"/>
      <protection locked="0"/>
    </xf>
    <xf numFmtId="0" fontId="11" fillId="0" borderId="1" xfId="1" applyFont="1" applyFill="1" applyBorder="1" applyAlignment="1" applyProtection="1">
      <alignment horizontal="center" vertical="center"/>
      <protection locked="0"/>
    </xf>
    <xf numFmtId="0" fontId="11" fillId="0" borderId="5" xfId="1" applyFont="1" applyFill="1" applyBorder="1" applyAlignment="1" applyProtection="1">
      <alignment horizontal="right" vertical="center" wrapText="1"/>
      <protection locked="0"/>
    </xf>
    <xf numFmtId="0" fontId="9" fillId="8" borderId="1" xfId="0" applyFont="1" applyFill="1" applyBorder="1" applyAlignment="1" applyProtection="1">
      <alignment horizontal="center" vertical="center"/>
      <protection locked="0"/>
    </xf>
    <xf numFmtId="0" fontId="13" fillId="8" borderId="2" xfId="0" applyFont="1" applyFill="1" applyBorder="1" applyAlignment="1" applyProtection="1">
      <alignment horizontal="center" vertical="center"/>
      <protection locked="0"/>
    </xf>
    <xf numFmtId="0" fontId="9" fillId="8" borderId="5" xfId="0" applyFont="1" applyFill="1" applyBorder="1" applyAlignment="1" applyProtection="1">
      <alignment horizontal="left" vertical="center" wrapText="1"/>
    </xf>
    <xf numFmtId="0" fontId="9" fillId="0" borderId="1" xfId="0" applyFont="1" applyFill="1" applyBorder="1" applyAlignment="1" applyProtection="1">
      <alignment horizontal="right" vertical="center"/>
      <protection locked="0"/>
    </xf>
    <xf numFmtId="0" fontId="13" fillId="8" borderId="2" xfId="0" applyFont="1" applyFill="1" applyBorder="1" applyAlignment="1" applyProtection="1">
      <alignment vertical="center"/>
      <protection locked="0"/>
    </xf>
    <xf numFmtId="0" fontId="11" fillId="8" borderId="5" xfId="1" applyFont="1" applyFill="1" applyBorder="1" applyAlignment="1" applyProtection="1">
      <alignment horizontal="right" vertical="center"/>
      <protection locked="0"/>
    </xf>
    <xf numFmtId="0" fontId="9" fillId="8" borderId="4" xfId="0" quotePrefix="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49" fontId="11" fillId="0" borderId="1" xfId="1" applyNumberFormat="1" applyFont="1" applyFill="1" applyBorder="1" applyAlignment="1" applyProtection="1">
      <alignment horizontal="right" vertical="center" wrapText="1"/>
      <protection locked="0"/>
    </xf>
    <xf numFmtId="0" fontId="9" fillId="0" borderId="4" xfId="0"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9" fillId="8" borderId="13" xfId="0" applyFont="1" applyFill="1" applyBorder="1" applyAlignment="1" applyProtection="1">
      <alignment horizontal="left" vertical="center" wrapText="1"/>
    </xf>
    <xf numFmtId="0" fontId="10" fillId="8" borderId="1" xfId="1" applyFont="1" applyFill="1" applyBorder="1" applyAlignment="1" applyProtection="1">
      <alignment horizontal="center" vertical="center" wrapText="1"/>
      <protection locked="0"/>
    </xf>
    <xf numFmtId="0" fontId="9" fillId="7" borderId="1" xfId="0" applyFont="1" applyFill="1" applyBorder="1" applyAlignment="1" applyProtection="1">
      <alignment horizontal="left" wrapText="1"/>
      <protection locked="0"/>
    </xf>
    <xf numFmtId="0" fontId="10" fillId="5" borderId="1" xfId="1" applyFont="1" applyFill="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0" fontId="11" fillId="8" borderId="4" xfId="1" applyFont="1" applyFill="1" applyBorder="1" applyAlignment="1" applyProtection="1">
      <alignment horizontal="center" vertical="center"/>
      <protection locked="0"/>
    </xf>
    <xf numFmtId="0" fontId="11" fillId="8" borderId="2"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center" vertical="center"/>
      <protection locked="0"/>
    </xf>
    <xf numFmtId="0" fontId="17" fillId="0" borderId="0" xfId="0" applyFont="1" applyAlignment="1">
      <alignment horizontal="left" vertical="center" wrapText="1"/>
    </xf>
    <xf numFmtId="0" fontId="9" fillId="0" borderId="5" xfId="0" applyFont="1" applyFill="1" applyBorder="1" applyAlignment="1" applyProtection="1">
      <alignment horizontal="left" vertical="center" wrapText="1"/>
    </xf>
    <xf numFmtId="0" fontId="11" fillId="8" borderId="4" xfId="0" applyFont="1" applyFill="1" applyBorder="1" applyAlignment="1" applyProtection="1">
      <alignment horizontal="center" vertical="center" wrapText="1"/>
      <protection locked="0"/>
    </xf>
    <xf numFmtId="0" fontId="11" fillId="8" borderId="2" xfId="1" applyFont="1" applyFill="1" applyBorder="1" applyAlignment="1" applyProtection="1">
      <alignment vertical="center" wrapText="1"/>
      <protection locked="0"/>
    </xf>
    <xf numFmtId="0" fontId="9" fillId="8" borderId="1" xfId="0" applyFont="1" applyFill="1" applyBorder="1" applyProtection="1">
      <protection locked="0"/>
    </xf>
    <xf numFmtId="0" fontId="9" fillId="8" borderId="1" xfId="0" applyFont="1" applyFill="1" applyBorder="1" applyAlignment="1" applyProtection="1">
      <alignment horizontal="center"/>
      <protection locked="0"/>
    </xf>
    <xf numFmtId="0" fontId="9" fillId="8" borderId="2" xfId="0" applyFont="1" applyFill="1" applyBorder="1" applyProtection="1">
      <protection locked="0"/>
    </xf>
    <xf numFmtId="0" fontId="11" fillId="8" borderId="4" xfId="1" applyFont="1" applyFill="1" applyBorder="1" applyAlignment="1" applyProtection="1">
      <alignment horizontal="left" vertical="center" wrapText="1"/>
      <protection locked="0"/>
    </xf>
    <xf numFmtId="0" fontId="9" fillId="8" borderId="1" xfId="1" applyFont="1" applyFill="1" applyBorder="1" applyAlignment="1" applyProtection="1">
      <alignment horizontal="left" vertical="center" wrapText="1"/>
    </xf>
    <xf numFmtId="0" fontId="11" fillId="0" borderId="1" xfId="1" applyNumberFormat="1" applyFont="1" applyFill="1" applyBorder="1" applyAlignment="1" applyProtection="1">
      <alignment horizontal="center" vertical="center" wrapText="1"/>
      <protection locked="0"/>
    </xf>
    <xf numFmtId="0" fontId="10" fillId="5" borderId="1" xfId="1" applyFont="1" applyFill="1" applyBorder="1" applyAlignment="1" applyProtection="1">
      <alignment vertical="center"/>
      <protection locked="0"/>
    </xf>
    <xf numFmtId="0" fontId="11" fillId="0" borderId="4" xfId="1" applyFont="1" applyFill="1" applyBorder="1" applyAlignment="1" applyProtection="1">
      <alignment horizontal="center" vertical="center"/>
      <protection locked="0"/>
    </xf>
    <xf numFmtId="0" fontId="10" fillId="5"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1" xfId="1" applyFont="1" applyFill="1" applyBorder="1" applyAlignment="1" applyProtection="1">
      <alignment vertical="center" wrapText="1"/>
      <protection locked="0"/>
    </xf>
    <xf numFmtId="0" fontId="11" fillId="8" borderId="1" xfId="1" applyFont="1" applyFill="1" applyBorder="1" applyAlignment="1" applyProtection="1">
      <alignment vertical="center" wrapText="1"/>
      <protection locked="0"/>
    </xf>
    <xf numFmtId="0" fontId="11" fillId="0" borderId="1" xfId="1" applyFont="1" applyFill="1" applyBorder="1" applyAlignment="1" applyProtection="1">
      <alignment horizontal="right" vertical="center" wrapText="1"/>
      <protection locked="0"/>
    </xf>
    <xf numFmtId="0" fontId="11" fillId="0" borderId="1" xfId="1" applyFont="1" applyFill="1" applyBorder="1" applyAlignment="1" applyProtection="1">
      <alignment horizontal="right" vertical="center"/>
      <protection locked="0"/>
    </xf>
    <xf numFmtId="0" fontId="11" fillId="0" borderId="5" xfId="1" applyFont="1" applyFill="1" applyBorder="1" applyAlignment="1" applyProtection="1">
      <alignment horizontal="right" vertical="center" wrapText="1"/>
      <protection locked="0"/>
    </xf>
    <xf numFmtId="0" fontId="11" fillId="0" borderId="5" xfId="1" applyFont="1" applyFill="1" applyBorder="1" applyAlignment="1" applyProtection="1">
      <alignment horizontal="center" vertical="center" wrapText="1"/>
      <protection locked="0"/>
    </xf>
    <xf numFmtId="0" fontId="9" fillId="0" borderId="5" xfId="0" applyFont="1" applyBorder="1" applyAlignment="1" applyProtection="1">
      <alignment horizontal="left"/>
      <protection locked="0"/>
    </xf>
    <xf numFmtId="0" fontId="3" fillId="11" borderId="0" xfId="0"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wrapText="1"/>
      <protection locked="0"/>
    </xf>
    <xf numFmtId="0" fontId="3" fillId="0" borderId="5"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3"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0" borderId="1" xfId="1" applyFont="1" applyFill="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5"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protection locked="0"/>
    </xf>
    <xf numFmtId="0" fontId="4" fillId="8" borderId="1"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2" xfId="1" applyFont="1" applyFill="1" applyBorder="1" applyAlignment="1" applyProtection="1">
      <alignment vertical="center" wrapText="1"/>
      <protection locked="0"/>
    </xf>
    <xf numFmtId="0" fontId="4" fillId="5" borderId="3"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0" borderId="13"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1"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9"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3" xfId="1" applyFont="1" applyFill="1" applyBorder="1" applyAlignment="1" applyProtection="1">
      <alignment vertical="center"/>
      <protection locked="0"/>
    </xf>
    <xf numFmtId="0" fontId="4" fillId="0" borderId="7"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13"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8" borderId="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11" fillId="0" borderId="5"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wrapText="1"/>
      <protection locked="0"/>
    </xf>
    <xf numFmtId="49" fontId="11" fillId="0" borderId="5" xfId="1" applyNumberFormat="1" applyFont="1" applyFill="1" applyBorder="1" applyAlignment="1" applyProtection="1">
      <alignment horizontal="right" vertical="center" wrapText="1"/>
      <protection locked="0"/>
    </xf>
    <xf numFmtId="49" fontId="11" fillId="0" borderId="9" xfId="1" applyNumberFormat="1" applyFont="1" applyFill="1" applyBorder="1" applyAlignment="1" applyProtection="1">
      <alignment horizontal="right" vertical="center" wrapText="1"/>
      <protection locked="0"/>
    </xf>
    <xf numFmtId="49" fontId="11" fillId="0" borderId="13" xfId="1" applyNumberFormat="1" applyFont="1" applyFill="1" applyBorder="1" applyAlignment="1" applyProtection="1">
      <alignment horizontal="right" vertical="center" wrapText="1"/>
      <protection locked="0"/>
    </xf>
    <xf numFmtId="49" fontId="12" fillId="7" borderId="6" xfId="1" applyNumberFormat="1" applyFont="1" applyFill="1" applyBorder="1" applyAlignment="1" applyProtection="1">
      <alignment horizontal="center" vertical="center" wrapText="1"/>
      <protection locked="0"/>
    </xf>
    <xf numFmtId="49" fontId="12" fillId="7" borderId="7" xfId="1" applyNumberFormat="1" applyFont="1" applyFill="1" applyBorder="1" applyAlignment="1" applyProtection="1">
      <alignment horizontal="center" vertical="center" wrapText="1"/>
      <protection locked="0"/>
    </xf>
    <xf numFmtId="49" fontId="12" fillId="7" borderId="10" xfId="1" applyNumberFormat="1" applyFont="1" applyFill="1" applyBorder="1" applyAlignment="1" applyProtection="1">
      <alignment horizontal="center" vertical="center" wrapText="1"/>
      <protection locked="0"/>
    </xf>
    <xf numFmtId="49" fontId="12" fillId="7" borderId="0" xfId="1" applyNumberFormat="1" applyFont="1" applyFill="1" applyBorder="1" applyAlignment="1" applyProtection="1">
      <alignment horizontal="center" vertical="center" wrapText="1"/>
      <protection locked="0"/>
    </xf>
    <xf numFmtId="49" fontId="12" fillId="7" borderId="12" xfId="1" applyNumberFormat="1" applyFont="1" applyFill="1" applyBorder="1" applyAlignment="1" applyProtection="1">
      <alignment horizontal="center" vertical="center" wrapText="1"/>
      <protection locked="0"/>
    </xf>
    <xf numFmtId="49" fontId="12" fillId="7" borderId="14" xfId="1"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xf>
    <xf numFmtId="0" fontId="9" fillId="0" borderId="13" xfId="0" applyFont="1" applyFill="1" applyBorder="1" applyAlignment="1" applyProtection="1">
      <alignment horizontal="left" vertical="center" wrapText="1"/>
    </xf>
    <xf numFmtId="0" fontId="11" fillId="0" borderId="2"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protection locked="0"/>
    </xf>
    <xf numFmtId="49" fontId="12" fillId="7" borderId="8" xfId="1" applyNumberFormat="1" applyFont="1" applyFill="1" applyBorder="1" applyAlignment="1" applyProtection="1">
      <alignment horizontal="center" vertical="center" wrapText="1"/>
      <protection locked="0"/>
    </xf>
    <xf numFmtId="49" fontId="12" fillId="7" borderId="11" xfId="1" applyNumberFormat="1" applyFont="1" applyFill="1" applyBorder="1" applyAlignment="1" applyProtection="1">
      <alignment horizontal="center" vertical="center" wrapText="1"/>
      <protection locked="0"/>
    </xf>
    <xf numFmtId="49" fontId="12" fillId="7" borderId="15" xfId="1" applyNumberFormat="1" applyFont="1" applyFill="1" applyBorder="1" applyAlignment="1" applyProtection="1">
      <alignment horizontal="center" vertical="center" wrapText="1"/>
      <protection locked="0"/>
    </xf>
    <xf numFmtId="0" fontId="10" fillId="4" borderId="2" xfId="1" applyFont="1" applyFill="1" applyBorder="1" applyAlignment="1" applyProtection="1">
      <alignment horizontal="center" vertical="center"/>
      <protection locked="0"/>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1" fillId="8" borderId="1" xfId="1" applyFont="1" applyFill="1" applyBorder="1" applyAlignment="1" applyProtection="1">
      <alignment vertical="center" wrapText="1"/>
      <protection locked="0"/>
    </xf>
    <xf numFmtId="0" fontId="11" fillId="8" borderId="6" xfId="1" applyFont="1" applyFill="1" applyBorder="1" applyAlignment="1" applyProtection="1">
      <alignment vertical="center" wrapText="1"/>
      <protection locked="0"/>
    </xf>
    <xf numFmtId="0" fontId="11" fillId="8" borderId="7" xfId="1" applyFont="1" applyFill="1" applyBorder="1" applyAlignment="1" applyProtection="1">
      <alignment vertical="center" wrapText="1"/>
      <protection locked="0"/>
    </xf>
    <xf numFmtId="0" fontId="11" fillId="8" borderId="8" xfId="1" applyFont="1" applyFill="1" applyBorder="1" applyAlignment="1" applyProtection="1">
      <alignment vertical="center" wrapText="1"/>
      <protection locked="0"/>
    </xf>
    <xf numFmtId="0" fontId="11" fillId="0" borderId="1" xfId="1" applyFont="1" applyFill="1" applyBorder="1" applyAlignment="1" applyProtection="1">
      <alignment vertical="center" wrapText="1"/>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0" fillId="4" borderId="2"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0" fillId="4" borderId="4" xfId="1" applyFont="1" applyFill="1" applyBorder="1" applyAlignment="1" applyProtection="1">
      <alignment horizontal="center" vertical="center" wrapText="1"/>
      <protection locked="0"/>
    </xf>
    <xf numFmtId="49" fontId="11" fillId="0" borderId="1" xfId="1" applyNumberFormat="1" applyFont="1" applyFill="1" applyBorder="1" applyAlignment="1" applyProtection="1">
      <alignment horizontal="right" vertical="center" wrapText="1"/>
      <protection locked="0"/>
    </xf>
    <xf numFmtId="0" fontId="9" fillId="0" borderId="5"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10" fillId="0" borderId="1" xfId="1" applyFont="1" applyFill="1" applyBorder="1" applyAlignment="1" applyProtection="1">
      <alignment vertical="center" wrapText="1"/>
      <protection locked="0"/>
    </xf>
    <xf numFmtId="0" fontId="11" fillId="8" borderId="1" xfId="0" applyFont="1" applyFill="1" applyBorder="1" applyAlignment="1" applyProtection="1">
      <alignment vertical="center" wrapText="1"/>
      <protection locked="0"/>
    </xf>
    <xf numFmtId="0" fontId="11" fillId="0" borderId="2" xfId="1" applyFont="1" applyFill="1" applyBorder="1" applyAlignment="1" applyProtection="1">
      <alignment horizontal="center"/>
      <protection locked="0"/>
    </xf>
    <xf numFmtId="0" fontId="11" fillId="0" borderId="4" xfId="1" applyFont="1" applyFill="1" applyBorder="1" applyAlignment="1" applyProtection="1">
      <alignment horizontal="center"/>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xf>
    <xf numFmtId="0" fontId="16" fillId="0" borderId="4" xfId="0" applyFont="1" applyBorder="1" applyAlignment="1">
      <alignment horizontal="center"/>
    </xf>
    <xf numFmtId="0" fontId="10" fillId="0" borderId="2"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1" fillId="5" borderId="2" xfId="1" applyFont="1" applyFill="1" applyBorder="1" applyAlignment="1" applyProtection="1">
      <alignment vertical="center" wrapText="1"/>
      <protection locked="0"/>
    </xf>
    <xf numFmtId="0" fontId="11" fillId="5" borderId="3" xfId="1" applyFont="1" applyFill="1" applyBorder="1" applyAlignment="1" applyProtection="1">
      <alignment vertical="center" wrapText="1"/>
      <protection locked="0"/>
    </xf>
    <xf numFmtId="0" fontId="11" fillId="5" borderId="4" xfId="1" applyFont="1" applyFill="1" applyBorder="1" applyAlignment="1" applyProtection="1">
      <alignment vertical="center" wrapText="1"/>
      <protection locked="0"/>
    </xf>
    <xf numFmtId="0" fontId="9" fillId="8" borderId="1" xfId="0" applyFont="1" applyFill="1" applyBorder="1" applyAlignment="1" applyProtection="1">
      <alignment vertical="center" wrapText="1"/>
      <protection locked="0"/>
    </xf>
    <xf numFmtId="0" fontId="11" fillId="5" borderId="1" xfId="1" applyFont="1" applyFill="1" applyBorder="1" applyAlignment="1" applyProtection="1">
      <alignment vertical="center" wrapText="1"/>
      <protection locked="0"/>
    </xf>
    <xf numFmtId="0" fontId="11" fillId="0" borderId="5" xfId="1"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11" fillId="0" borderId="2" xfId="1" applyFont="1" applyFill="1" applyBorder="1" applyAlignment="1" applyProtection="1">
      <alignment horizontal="left" vertical="center" wrapText="1"/>
      <protection locked="0"/>
    </xf>
    <xf numFmtId="0" fontId="11" fillId="0" borderId="3" xfId="1" applyFont="1" applyFill="1" applyBorder="1" applyAlignment="1" applyProtection="1">
      <alignment horizontal="left" vertical="center" wrapText="1"/>
      <protection locked="0"/>
    </xf>
    <xf numFmtId="0" fontId="11" fillId="0" borderId="4" xfId="1" applyFont="1" applyFill="1" applyBorder="1" applyAlignment="1" applyProtection="1">
      <alignment horizontal="left" vertical="center" wrapText="1"/>
      <protection locked="0"/>
    </xf>
    <xf numFmtId="0" fontId="11" fillId="0" borderId="1" xfId="1" applyFont="1" applyFill="1" applyBorder="1" applyAlignment="1" applyProtection="1">
      <alignment horizontal="right" vertical="center" wrapText="1"/>
      <protection locked="0"/>
    </xf>
    <xf numFmtId="0" fontId="11" fillId="0" borderId="6" xfId="1" applyFont="1" applyFill="1" applyBorder="1" applyAlignment="1" applyProtection="1">
      <alignment vertical="center" wrapText="1"/>
      <protection locked="0"/>
    </xf>
    <xf numFmtId="0" fontId="11" fillId="0" borderId="8" xfId="1" applyFont="1" applyFill="1" applyBorder="1" applyAlignment="1" applyProtection="1">
      <alignment vertical="center" wrapText="1"/>
      <protection locked="0"/>
    </xf>
    <xf numFmtId="0" fontId="11" fillId="0" borderId="10" xfId="1" applyFont="1" applyFill="1" applyBorder="1" applyAlignment="1" applyProtection="1">
      <alignment vertical="center" wrapText="1"/>
      <protection locked="0"/>
    </xf>
    <xf numFmtId="0" fontId="11" fillId="0" borderId="11" xfId="1" applyFont="1" applyFill="1" applyBorder="1" applyAlignment="1" applyProtection="1">
      <alignment vertical="center" wrapText="1"/>
      <protection locked="0"/>
    </xf>
    <xf numFmtId="0" fontId="11" fillId="0" borderId="12" xfId="1" applyFont="1" applyFill="1" applyBorder="1" applyAlignment="1" applyProtection="1">
      <alignment vertical="center" wrapText="1"/>
      <protection locked="0"/>
    </xf>
    <xf numFmtId="0" fontId="11" fillId="0" borderId="15" xfId="1" applyFont="1" applyFill="1" applyBorder="1" applyAlignment="1" applyProtection="1">
      <alignment vertical="center" wrapText="1"/>
      <protection locked="0"/>
    </xf>
    <xf numFmtId="0" fontId="11" fillId="0" borderId="2" xfId="1" applyFont="1" applyFill="1" applyBorder="1" applyAlignment="1" applyProtection="1">
      <alignment vertical="center" wrapText="1"/>
      <protection locked="0"/>
    </xf>
    <xf numFmtId="0" fontId="11" fillId="0" borderId="3" xfId="1" applyFont="1" applyFill="1" applyBorder="1" applyAlignment="1" applyProtection="1">
      <alignment vertical="center" wrapText="1"/>
      <protection locked="0"/>
    </xf>
    <xf numFmtId="0" fontId="11" fillId="0" borderId="4" xfId="1" applyFont="1" applyFill="1" applyBorder="1" applyAlignment="1" applyProtection="1">
      <alignment vertical="center" wrapText="1"/>
      <protection locked="0"/>
    </xf>
    <xf numFmtId="0" fontId="11" fillId="0" borderId="6" xfId="1" applyFont="1" applyFill="1" applyBorder="1" applyAlignment="1" applyProtection="1">
      <alignment horizontal="right" vertical="center" wrapText="1"/>
      <protection locked="0"/>
    </xf>
    <xf numFmtId="0" fontId="11" fillId="0" borderId="10" xfId="1" applyFont="1" applyFill="1" applyBorder="1" applyAlignment="1" applyProtection="1">
      <alignment horizontal="right" vertical="center" wrapText="1"/>
      <protection locked="0"/>
    </xf>
    <xf numFmtId="0" fontId="11" fillId="0" borderId="12" xfId="1" applyFont="1" applyFill="1" applyBorder="1" applyAlignment="1" applyProtection="1">
      <alignment horizontal="right" vertical="center" wrapText="1"/>
      <protection locked="0"/>
    </xf>
    <xf numFmtId="0" fontId="11" fillId="7" borderId="2" xfId="1" applyFont="1" applyFill="1" applyBorder="1" applyAlignment="1" applyProtection="1">
      <alignment horizontal="left" vertical="center" wrapText="1"/>
      <protection locked="0"/>
    </xf>
    <xf numFmtId="0" fontId="11" fillId="7" borderId="3" xfId="1" applyFont="1" applyFill="1" applyBorder="1" applyAlignment="1" applyProtection="1">
      <alignment horizontal="left" vertical="center" wrapText="1"/>
      <protection locked="0"/>
    </xf>
    <xf numFmtId="0" fontId="11" fillId="7" borderId="4" xfId="1" applyFont="1" applyFill="1" applyBorder="1" applyAlignment="1" applyProtection="1">
      <alignment horizontal="left" vertical="center" wrapText="1"/>
      <protection locked="0"/>
    </xf>
    <xf numFmtId="0" fontId="11" fillId="7" borderId="2" xfId="1" applyFont="1" applyFill="1" applyBorder="1" applyAlignment="1" applyProtection="1">
      <alignment vertical="center" wrapText="1"/>
      <protection locked="0"/>
    </xf>
    <xf numFmtId="0" fontId="11" fillId="7" borderId="3" xfId="1" applyFont="1" applyFill="1" applyBorder="1" applyAlignment="1" applyProtection="1">
      <alignment vertical="center" wrapText="1"/>
      <protection locked="0"/>
    </xf>
    <xf numFmtId="0" fontId="11" fillId="7" borderId="4" xfId="1" applyFont="1" applyFill="1" applyBorder="1" applyAlignment="1" applyProtection="1">
      <alignment vertical="center" wrapText="1"/>
      <protection locked="0"/>
    </xf>
    <xf numFmtId="0" fontId="9" fillId="0" borderId="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11" fillId="8" borderId="2" xfId="1" applyFont="1" applyFill="1" applyBorder="1" applyAlignment="1" applyProtection="1">
      <alignment horizontal="left" vertical="center" wrapText="1"/>
      <protection locked="0"/>
    </xf>
    <xf numFmtId="0" fontId="11" fillId="8" borderId="3"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11" fillId="11" borderId="2" xfId="1" applyFont="1" applyFill="1" applyBorder="1" applyAlignment="1" applyProtection="1">
      <alignment vertical="center" wrapText="1"/>
      <protection locked="0"/>
    </xf>
    <xf numFmtId="0" fontId="11" fillId="11" borderId="3" xfId="1" applyFont="1" applyFill="1" applyBorder="1" applyAlignment="1" applyProtection="1">
      <alignment vertical="center" wrapText="1"/>
      <protection locked="0"/>
    </xf>
    <xf numFmtId="0" fontId="11" fillId="11" borderId="4" xfId="1" applyFont="1" applyFill="1" applyBorder="1" applyAlignment="1" applyProtection="1">
      <alignment vertical="center" wrapText="1"/>
      <protection locked="0"/>
    </xf>
    <xf numFmtId="0" fontId="11" fillId="0" borderId="5" xfId="1" applyFont="1" applyFill="1" applyBorder="1" applyAlignment="1" applyProtection="1">
      <alignment horizontal="right" vertical="center"/>
      <protection locked="0"/>
    </xf>
    <xf numFmtId="0" fontId="11" fillId="0" borderId="13" xfId="1" applyFont="1" applyFill="1" applyBorder="1" applyAlignment="1" applyProtection="1">
      <alignment horizontal="right" vertical="center"/>
      <protection locked="0"/>
    </xf>
    <xf numFmtId="0" fontId="11" fillId="0" borderId="7" xfId="1" applyFont="1" applyFill="1" applyBorder="1" applyAlignment="1" applyProtection="1">
      <alignment vertical="center" wrapText="1"/>
      <protection locked="0"/>
    </xf>
    <xf numFmtId="0" fontId="11" fillId="0" borderId="14" xfId="1" applyFont="1" applyFill="1" applyBorder="1" applyAlignment="1" applyProtection="1">
      <alignment vertical="center" wrapText="1"/>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11" fillId="0" borderId="6"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left" vertical="center" wrapText="1"/>
      <protection locked="0"/>
    </xf>
    <xf numFmtId="0" fontId="11" fillId="0" borderId="10"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1" xfId="1" applyFont="1" applyFill="1" applyBorder="1" applyAlignment="1" applyProtection="1">
      <alignment horizontal="right" vertical="center"/>
      <protection locked="0"/>
    </xf>
    <xf numFmtId="0" fontId="11" fillId="0" borderId="2" xfId="1" applyFont="1" applyFill="1" applyBorder="1" applyAlignment="1" applyProtection="1">
      <alignment vertical="center"/>
      <protection locked="0"/>
    </xf>
    <xf numFmtId="0" fontId="11" fillId="0" borderId="3"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1" fillId="0" borderId="1" xfId="1" applyFont="1" applyFill="1" applyBorder="1" applyAlignment="1" applyProtection="1">
      <alignment vertical="center"/>
      <protection locked="0"/>
    </xf>
    <xf numFmtId="0" fontId="9"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4"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protection locked="0"/>
    </xf>
    <xf numFmtId="0" fontId="9" fillId="8" borderId="9" xfId="0" applyFont="1" applyFill="1" applyBorder="1" applyAlignment="1" applyProtection="1">
      <alignment horizontal="left" vertical="center" wrapText="1"/>
      <protection locked="0"/>
    </xf>
    <xf numFmtId="0" fontId="9" fillId="8" borderId="13" xfId="0" applyFont="1" applyFill="1" applyBorder="1" applyAlignment="1" applyProtection="1">
      <alignment horizontal="lef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9" fillId="8" borderId="8" xfId="0" applyFont="1" applyFill="1" applyBorder="1" applyAlignment="1" applyProtection="1">
      <alignment vertical="center" wrapText="1"/>
      <protection locked="0"/>
    </xf>
    <xf numFmtId="0" fontId="9" fillId="8" borderId="10" xfId="0" applyFont="1" applyFill="1" applyBorder="1" applyAlignment="1" applyProtection="1">
      <alignment vertical="center" wrapText="1"/>
      <protection locked="0"/>
    </xf>
    <xf numFmtId="0" fontId="9" fillId="8" borderId="0" xfId="0" applyFont="1" applyFill="1" applyBorder="1" applyAlignment="1" applyProtection="1">
      <alignment vertical="center" wrapText="1"/>
      <protection locked="0"/>
    </xf>
    <xf numFmtId="0" fontId="9" fillId="8" borderId="1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14" xfId="0" applyFont="1" applyFill="1" applyBorder="1" applyAlignment="1" applyProtection="1">
      <alignment vertical="center" wrapText="1"/>
      <protection locked="0"/>
    </xf>
    <xf numFmtId="0" fontId="9" fillId="8" borderId="15" xfId="0" applyFont="1" applyFill="1" applyBorder="1" applyAlignment="1" applyProtection="1">
      <alignment vertical="center" wrapText="1"/>
      <protection locked="0"/>
    </xf>
    <xf numFmtId="0" fontId="11" fillId="5" borderId="6" xfId="1" applyFont="1" applyFill="1" applyBorder="1" applyAlignment="1" applyProtection="1">
      <alignment horizontal="center" vertical="center" wrapText="1"/>
      <protection locked="0"/>
    </xf>
    <xf numFmtId="0" fontId="11" fillId="5" borderId="7"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protection locked="0"/>
    </xf>
    <xf numFmtId="0" fontId="11" fillId="5" borderId="0" xfId="1" applyFont="1" applyFill="1" applyBorder="1" applyAlignment="1" applyProtection="1">
      <alignment horizontal="center" vertical="center" wrapText="1"/>
      <protection locked="0"/>
    </xf>
    <xf numFmtId="0" fontId="11" fillId="5" borderId="11" xfId="1" applyFont="1" applyFill="1" applyBorder="1" applyAlignment="1" applyProtection="1">
      <alignment horizontal="center" vertical="center" wrapText="1"/>
      <protection locked="0"/>
    </xf>
    <xf numFmtId="0" fontId="11" fillId="5" borderId="12" xfId="1" applyFont="1" applyFill="1" applyBorder="1" applyAlignment="1" applyProtection="1">
      <alignment horizontal="center" vertical="center" wrapText="1"/>
      <protection locked="0"/>
    </xf>
    <xf numFmtId="0" fontId="11" fillId="5" borderId="14" xfId="1" applyFont="1" applyFill="1" applyBorder="1" applyAlignment="1" applyProtection="1">
      <alignment horizontal="center" vertical="center" wrapText="1"/>
      <protection locked="0"/>
    </xf>
    <xf numFmtId="0" fontId="11" fillId="5" borderId="15" xfId="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left" vertical="center" wrapText="1"/>
    </xf>
    <xf numFmtId="0" fontId="9" fillId="11" borderId="13" xfId="0" applyFont="1" applyFill="1" applyBorder="1" applyAlignment="1" applyProtection="1">
      <alignment horizontal="left" vertical="center" wrapText="1"/>
    </xf>
    <xf numFmtId="0" fontId="11" fillId="11" borderId="1" xfId="0" applyFont="1" applyFill="1" applyBorder="1" applyAlignment="1" applyProtection="1">
      <alignment vertical="center" wrapText="1"/>
      <protection locked="0"/>
    </xf>
    <xf numFmtId="0" fontId="11" fillId="8" borderId="5" xfId="1" applyFont="1" applyFill="1" applyBorder="1" applyAlignment="1" applyProtection="1">
      <alignment horizontal="right" vertical="center"/>
      <protection locked="0"/>
    </xf>
    <xf numFmtId="0" fontId="11" fillId="8" borderId="13" xfId="1" applyFont="1" applyFill="1" applyBorder="1" applyAlignment="1" applyProtection="1">
      <alignment horizontal="right" vertical="center"/>
      <protection locked="0"/>
    </xf>
    <xf numFmtId="0" fontId="10" fillId="8" borderId="2" xfId="1" applyFont="1" applyFill="1" applyBorder="1" applyAlignment="1" applyProtection="1">
      <alignment horizontal="left" vertical="center" wrapText="1"/>
      <protection locked="0"/>
    </xf>
    <xf numFmtId="0" fontId="10" fillId="8" borderId="3" xfId="1" applyFont="1" applyFill="1" applyBorder="1" applyAlignment="1" applyProtection="1">
      <alignment horizontal="left" vertical="center" wrapText="1"/>
      <protection locked="0"/>
    </xf>
    <xf numFmtId="0" fontId="10" fillId="8" borderId="4" xfId="1" applyFont="1" applyFill="1" applyBorder="1" applyAlignment="1" applyProtection="1">
      <alignment horizontal="left" vertical="center" wrapText="1"/>
      <protection locked="0"/>
    </xf>
    <xf numFmtId="0" fontId="10" fillId="5" borderId="5" xfId="1" applyFont="1" applyFill="1" applyBorder="1" applyAlignment="1" applyProtection="1">
      <alignment vertical="center" wrapText="1"/>
      <protection locked="0"/>
    </xf>
    <xf numFmtId="0" fontId="10" fillId="5" borderId="13" xfId="1" applyFont="1" applyFill="1" applyBorder="1" applyAlignment="1" applyProtection="1">
      <alignment vertical="center" wrapText="1"/>
      <protection locked="0"/>
    </xf>
    <xf numFmtId="0" fontId="10" fillId="0" borderId="1" xfId="1" applyFont="1" applyFill="1" applyBorder="1" applyAlignment="1" applyProtection="1">
      <alignment vertical="center"/>
      <protection locked="0"/>
    </xf>
    <xf numFmtId="0" fontId="11" fillId="8" borderId="1" xfId="1" applyFont="1" applyFill="1" applyBorder="1" applyAlignment="1" applyProtection="1">
      <alignment vertical="center"/>
      <protection locked="0"/>
    </xf>
    <xf numFmtId="0" fontId="11" fillId="6" borderId="1" xfId="1" applyFont="1" applyFill="1" applyBorder="1" applyAlignment="1" applyProtection="1">
      <alignment vertical="center"/>
      <protection locked="0"/>
    </xf>
    <xf numFmtId="0" fontId="10" fillId="4" borderId="6"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 xfId="1" applyFont="1" applyFill="1" applyBorder="1" applyAlignment="1" applyProtection="1">
      <alignment horizontal="center" vertical="center"/>
      <protection locked="0"/>
    </xf>
    <xf numFmtId="0" fontId="9" fillId="8" borderId="5" xfId="0" applyFont="1" applyFill="1" applyBorder="1" applyAlignment="1" applyProtection="1">
      <alignment horizontal="left" vertical="center" wrapText="1"/>
    </xf>
    <xf numFmtId="0" fontId="9" fillId="8" borderId="13" xfId="0" applyFont="1" applyFill="1" applyBorder="1" applyAlignment="1" applyProtection="1">
      <alignment horizontal="left" vertical="center" wrapText="1"/>
    </xf>
    <xf numFmtId="0" fontId="11" fillId="0" borderId="5" xfId="1" applyFont="1" applyFill="1" applyBorder="1" applyAlignment="1" applyProtection="1">
      <alignment horizontal="right" vertical="center" wrapText="1"/>
      <protection locked="0"/>
    </xf>
    <xf numFmtId="0" fontId="11" fillId="0" borderId="9" xfId="1" applyFont="1" applyFill="1" applyBorder="1" applyAlignment="1" applyProtection="1">
      <alignment horizontal="right" vertical="center" wrapText="1"/>
      <protection locked="0"/>
    </xf>
    <xf numFmtId="0" fontId="11" fillId="0" borderId="13" xfId="1" applyFont="1" applyFill="1" applyBorder="1" applyAlignment="1" applyProtection="1">
      <alignment horizontal="right" vertical="center" wrapText="1"/>
      <protection locked="0"/>
    </xf>
    <xf numFmtId="0" fontId="11" fillId="11" borderId="1" xfId="1" applyFont="1" applyFill="1" applyBorder="1" applyAlignment="1" applyProtection="1">
      <alignment horizontal="center" vertical="center"/>
      <protection locked="0"/>
    </xf>
    <xf numFmtId="0" fontId="11" fillId="0" borderId="9" xfId="1" applyFont="1" applyFill="1" applyBorder="1" applyAlignment="1" applyProtection="1">
      <alignment horizontal="right" vertical="center"/>
      <protection locked="0"/>
    </xf>
    <xf numFmtId="0" fontId="11" fillId="8" borderId="6" xfId="1" applyFont="1" applyFill="1" applyBorder="1" applyAlignment="1" applyProtection="1">
      <alignment horizontal="left" vertical="center" wrapText="1"/>
      <protection locked="0"/>
    </xf>
    <xf numFmtId="0" fontId="11" fillId="8" borderId="7" xfId="1" applyFont="1" applyFill="1" applyBorder="1" applyAlignment="1" applyProtection="1">
      <alignment horizontal="left" vertical="center" wrapText="1"/>
      <protection locked="0"/>
    </xf>
    <xf numFmtId="0" fontId="11" fillId="8" borderId="8" xfId="1" applyFont="1" applyFill="1" applyBorder="1" applyAlignment="1" applyProtection="1">
      <alignment horizontal="left" vertical="center" wrapText="1"/>
      <protection locked="0"/>
    </xf>
    <xf numFmtId="0" fontId="11" fillId="8" borderId="10" xfId="1" applyFont="1" applyFill="1" applyBorder="1" applyAlignment="1" applyProtection="1">
      <alignment horizontal="left" vertical="center" wrapText="1"/>
      <protection locked="0"/>
    </xf>
    <xf numFmtId="0" fontId="11" fillId="8" borderId="0" xfId="1" applyFont="1" applyFill="1" applyBorder="1" applyAlignment="1" applyProtection="1">
      <alignment horizontal="left" vertical="center" wrapText="1"/>
      <protection locked="0"/>
    </xf>
    <xf numFmtId="0" fontId="11" fillId="8" borderId="11" xfId="1" applyFont="1" applyFill="1" applyBorder="1" applyAlignment="1" applyProtection="1">
      <alignment horizontal="left" vertical="center" wrapText="1"/>
      <protection locked="0"/>
    </xf>
    <xf numFmtId="0" fontId="11" fillId="8" borderId="12" xfId="1" applyFont="1" applyFill="1" applyBorder="1" applyAlignment="1" applyProtection="1">
      <alignment horizontal="left" vertical="center" wrapText="1"/>
      <protection locked="0"/>
    </xf>
    <xf numFmtId="0" fontId="11" fillId="8" borderId="14" xfId="1" applyFont="1" applyFill="1" applyBorder="1" applyAlignment="1" applyProtection="1">
      <alignment horizontal="left" vertical="center" wrapText="1"/>
      <protection locked="0"/>
    </xf>
    <xf numFmtId="0" fontId="11" fillId="8" borderId="15" xfId="1" applyFont="1" applyFill="1" applyBorder="1" applyAlignment="1" applyProtection="1">
      <alignment horizontal="left" vertical="center" wrapText="1"/>
      <protection locked="0"/>
    </xf>
  </cellXfs>
  <cellStyles count="2">
    <cellStyle name="Normal" xfId="0" builtinId="0"/>
    <cellStyle name="Normal 2" xfId="1"/>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309" t="s">
        <v>363</v>
      </c>
      <c r="B1" s="310"/>
      <c r="C1" s="310"/>
      <c r="D1" s="310"/>
      <c r="E1" s="310"/>
      <c r="F1" s="310"/>
      <c r="G1" s="310"/>
      <c r="H1" s="310"/>
      <c r="I1" s="310"/>
      <c r="J1" s="310"/>
      <c r="K1" s="310"/>
      <c r="L1" s="311"/>
    </row>
    <row r="2" spans="1:12" x14ac:dyDescent="0.25">
      <c r="A2" s="309" t="s">
        <v>0</v>
      </c>
      <c r="B2" s="310"/>
      <c r="C2" s="310"/>
      <c r="D2" s="310"/>
      <c r="E2" s="310"/>
      <c r="F2" s="310"/>
      <c r="G2" s="310"/>
      <c r="H2" s="310"/>
      <c r="I2" s="310"/>
      <c r="J2" s="310"/>
      <c r="K2" s="310"/>
      <c r="L2" s="311"/>
    </row>
    <row r="3" spans="1:12" x14ac:dyDescent="0.25">
      <c r="A3" s="271" t="s">
        <v>361</v>
      </c>
      <c r="B3" s="272"/>
      <c r="C3" s="272"/>
      <c r="D3" s="272"/>
      <c r="E3" s="272"/>
      <c r="F3" s="272"/>
      <c r="G3" s="272"/>
      <c r="H3" s="272"/>
      <c r="I3" s="272"/>
      <c r="J3" s="272"/>
      <c r="K3" s="272"/>
      <c r="L3" s="273"/>
    </row>
    <row r="4" spans="1:12" ht="117" customHeight="1" x14ac:dyDescent="0.25">
      <c r="A4" s="2" t="s">
        <v>1</v>
      </c>
      <c r="B4" s="283" t="s">
        <v>2</v>
      </c>
      <c r="C4" s="284"/>
      <c r="D4" s="284"/>
      <c r="E4" s="284"/>
      <c r="F4" s="285"/>
      <c r="G4" s="3" t="s">
        <v>355</v>
      </c>
      <c r="H4" s="3" t="s">
        <v>362</v>
      </c>
      <c r="I4" s="3" t="s">
        <v>388</v>
      </c>
      <c r="J4" s="3" t="s">
        <v>3</v>
      </c>
      <c r="K4" s="4" t="s">
        <v>331</v>
      </c>
      <c r="L4" s="95" t="s">
        <v>201</v>
      </c>
    </row>
    <row r="5" spans="1:12" x14ac:dyDescent="0.25">
      <c r="A5" s="229" t="s">
        <v>4</v>
      </c>
      <c r="B5" s="230"/>
      <c r="C5" s="230"/>
      <c r="D5" s="230"/>
      <c r="E5" s="230"/>
      <c r="F5" s="230"/>
      <c r="G5" s="230"/>
      <c r="H5" s="230"/>
      <c r="I5" s="230"/>
      <c r="J5" s="230"/>
      <c r="K5" s="230"/>
      <c r="L5" s="231"/>
    </row>
    <row r="6" spans="1:12" ht="18.75" customHeight="1" x14ac:dyDescent="0.25">
      <c r="A6" s="5">
        <v>1</v>
      </c>
      <c r="B6" s="286" t="s">
        <v>5</v>
      </c>
      <c r="C6" s="287"/>
      <c r="D6" s="287"/>
      <c r="E6" s="287"/>
      <c r="F6" s="288"/>
      <c r="G6" s="6"/>
      <c r="H6" s="6"/>
      <c r="I6" s="5"/>
      <c r="J6" s="7">
        <f>I6-H6</f>
        <v>0</v>
      </c>
      <c r="K6" s="8"/>
      <c r="L6" s="96"/>
    </row>
    <row r="7" spans="1:12" ht="17.25" customHeight="1" x14ac:dyDescent="0.25">
      <c r="A7" s="76">
        <v>2</v>
      </c>
      <c r="B7" s="286" t="s">
        <v>6</v>
      </c>
      <c r="C7" s="287"/>
      <c r="D7" s="287"/>
      <c r="E7" s="287"/>
      <c r="F7" s="288"/>
      <c r="G7" s="6"/>
      <c r="H7" s="9"/>
      <c r="I7" s="7"/>
      <c r="J7" s="7">
        <f t="shared" ref="J7:J10" si="0">I7-H7</f>
        <v>0</v>
      </c>
      <c r="K7" s="8"/>
      <c r="L7" s="96"/>
    </row>
    <row r="8" spans="1:12" ht="18.75" customHeight="1" x14ac:dyDescent="0.25">
      <c r="A8" s="76">
        <v>3</v>
      </c>
      <c r="B8" s="251" t="s">
        <v>7</v>
      </c>
      <c r="C8" s="251"/>
      <c r="D8" s="251"/>
      <c r="E8" s="251"/>
      <c r="F8" s="251"/>
      <c r="G8" s="5"/>
      <c r="H8" s="9"/>
      <c r="I8" s="7"/>
      <c r="J8" s="7">
        <f t="shared" si="0"/>
        <v>0</v>
      </c>
      <c r="K8" s="8"/>
      <c r="L8" s="96"/>
    </row>
    <row r="9" spans="1:12" x14ac:dyDescent="0.25">
      <c r="A9" s="76">
        <v>4</v>
      </c>
      <c r="B9" s="241" t="s">
        <v>8</v>
      </c>
      <c r="C9" s="241"/>
      <c r="D9" s="241"/>
      <c r="E9" s="241"/>
      <c r="F9" s="241"/>
      <c r="G9" s="9"/>
      <c r="H9" s="9"/>
      <c r="I9" s="7"/>
      <c r="J9" s="7">
        <f t="shared" si="0"/>
        <v>0</v>
      </c>
      <c r="K9" s="8"/>
      <c r="L9" s="96"/>
    </row>
    <row r="10" spans="1:12" ht="22.5" customHeight="1" x14ac:dyDescent="0.25">
      <c r="A10" s="76">
        <v>5</v>
      </c>
      <c r="B10" s="241" t="s">
        <v>9</v>
      </c>
      <c r="C10" s="241"/>
      <c r="D10" s="241"/>
      <c r="E10" s="241"/>
      <c r="F10" s="241"/>
      <c r="G10" s="9"/>
      <c r="H10" s="9"/>
      <c r="I10" s="7"/>
      <c r="J10" s="7">
        <f t="shared" si="0"/>
        <v>0</v>
      </c>
      <c r="K10" s="8"/>
      <c r="L10" s="96"/>
    </row>
    <row r="11" spans="1:12" s="10" customFormat="1" ht="38.25" customHeight="1" x14ac:dyDescent="0.25">
      <c r="A11" s="312" t="s">
        <v>176</v>
      </c>
      <c r="B11" s="313"/>
      <c r="C11" s="313"/>
      <c r="D11" s="313"/>
      <c r="E11" s="313"/>
      <c r="F11" s="313"/>
      <c r="G11" s="313"/>
      <c r="H11" s="313"/>
      <c r="I11" s="313"/>
      <c r="J11" s="313"/>
      <c r="K11" s="313"/>
      <c r="L11" s="314"/>
    </row>
    <row r="12" spans="1:12" s="10" customFormat="1" ht="45.75" customHeight="1" x14ac:dyDescent="0.25">
      <c r="A12" s="11">
        <v>6</v>
      </c>
      <c r="B12" s="248" t="s">
        <v>120</v>
      </c>
      <c r="C12" s="248"/>
      <c r="D12" s="248"/>
      <c r="E12" s="248"/>
      <c r="F12" s="248"/>
      <c r="G12" s="12"/>
      <c r="H12" s="13"/>
      <c r="I12" s="13"/>
      <c r="J12" s="12">
        <f>I12-H12</f>
        <v>0</v>
      </c>
      <c r="K12" s="14"/>
      <c r="L12" s="14" t="s">
        <v>203</v>
      </c>
    </row>
    <row r="13" spans="1:12" s="10" customFormat="1" ht="33" x14ac:dyDescent="0.25">
      <c r="A13" s="11">
        <v>7</v>
      </c>
      <c r="B13" s="248" t="s">
        <v>121</v>
      </c>
      <c r="C13" s="248"/>
      <c r="D13" s="248"/>
      <c r="E13" s="248"/>
      <c r="F13" s="248"/>
      <c r="G13" s="12"/>
      <c r="H13" s="13"/>
      <c r="I13" s="13"/>
      <c r="J13" s="12">
        <f t="shared" ref="J13:J18" si="1">I13-H13</f>
        <v>0</v>
      </c>
      <c r="K13" s="14"/>
      <c r="L13" s="14" t="s">
        <v>203</v>
      </c>
    </row>
    <row r="14" spans="1:12" s="10" customFormat="1" ht="33" x14ac:dyDescent="0.25">
      <c r="A14" s="11">
        <v>8</v>
      </c>
      <c r="B14" s="248" t="s">
        <v>122</v>
      </c>
      <c r="C14" s="248"/>
      <c r="D14" s="248"/>
      <c r="E14" s="248"/>
      <c r="F14" s="248"/>
      <c r="G14" s="12"/>
      <c r="H14" s="13"/>
      <c r="I14" s="13"/>
      <c r="J14" s="12">
        <f t="shared" si="1"/>
        <v>0</v>
      </c>
      <c r="K14" s="14"/>
      <c r="L14" s="14" t="s">
        <v>203</v>
      </c>
    </row>
    <row r="15" spans="1:12" s="10" customFormat="1" ht="33" x14ac:dyDescent="0.25">
      <c r="A15" s="11">
        <v>9</v>
      </c>
      <c r="B15" s="248" t="s">
        <v>123</v>
      </c>
      <c r="C15" s="248"/>
      <c r="D15" s="248"/>
      <c r="E15" s="248"/>
      <c r="F15" s="248"/>
      <c r="G15" s="12"/>
      <c r="H15" s="13"/>
      <c r="I15" s="13"/>
      <c r="J15" s="12">
        <f t="shared" si="1"/>
        <v>0</v>
      </c>
      <c r="K15" s="14"/>
      <c r="L15" s="14" t="s">
        <v>203</v>
      </c>
    </row>
    <row r="16" spans="1:12" s="10" customFormat="1" ht="33" x14ac:dyDescent="0.25">
      <c r="A16" s="11">
        <v>10</v>
      </c>
      <c r="B16" s="253" t="s">
        <v>124</v>
      </c>
      <c r="C16" s="253"/>
      <c r="D16" s="253"/>
      <c r="E16" s="253"/>
      <c r="F16" s="253"/>
      <c r="G16" s="15"/>
      <c r="H16" s="13"/>
      <c r="I16" s="13"/>
      <c r="J16" s="12">
        <f t="shared" si="1"/>
        <v>0</v>
      </c>
      <c r="K16" s="14"/>
      <c r="L16" s="14" t="s">
        <v>125</v>
      </c>
    </row>
    <row r="17" spans="1:12" s="10" customFormat="1" ht="33" x14ac:dyDescent="0.25">
      <c r="A17" s="11">
        <v>11</v>
      </c>
      <c r="B17" s="253" t="s">
        <v>126</v>
      </c>
      <c r="C17" s="253"/>
      <c r="D17" s="253"/>
      <c r="E17" s="253"/>
      <c r="F17" s="253"/>
      <c r="G17" s="15"/>
      <c r="H17" s="13"/>
      <c r="I17" s="13"/>
      <c r="J17" s="12">
        <f t="shared" si="1"/>
        <v>0</v>
      </c>
      <c r="K17" s="14"/>
      <c r="L17" s="14" t="s">
        <v>127</v>
      </c>
    </row>
    <row r="18" spans="1:12" s="10" customFormat="1" ht="33" x14ac:dyDescent="0.25">
      <c r="A18" s="11">
        <v>12</v>
      </c>
      <c r="B18" s="248" t="s">
        <v>170</v>
      </c>
      <c r="C18" s="248"/>
      <c r="D18" s="248"/>
      <c r="E18" s="248"/>
      <c r="F18" s="248"/>
      <c r="G18" s="12"/>
      <c r="H18" s="13"/>
      <c r="I18" s="13"/>
      <c r="J18" s="12">
        <f t="shared" si="1"/>
        <v>0</v>
      </c>
      <c r="K18" s="16"/>
      <c r="L18" s="17" t="s">
        <v>195</v>
      </c>
    </row>
    <row r="19" spans="1:12" x14ac:dyDescent="0.25">
      <c r="A19" s="229" t="s">
        <v>171</v>
      </c>
      <c r="B19" s="230"/>
      <c r="C19" s="230"/>
      <c r="D19" s="230"/>
      <c r="E19" s="230"/>
      <c r="F19" s="230"/>
      <c r="G19" s="230"/>
      <c r="H19" s="230"/>
      <c r="I19" s="230"/>
      <c r="J19" s="230"/>
      <c r="K19" s="230"/>
      <c r="L19" s="231"/>
    </row>
    <row r="20" spans="1:12" ht="27.75" customHeight="1" x14ac:dyDescent="0.25">
      <c r="A20" s="91">
        <v>13</v>
      </c>
      <c r="B20" s="260" t="s">
        <v>332</v>
      </c>
      <c r="C20" s="261"/>
      <c r="D20" s="261"/>
      <c r="E20" s="262"/>
      <c r="F20" s="29" t="s">
        <v>356</v>
      </c>
      <c r="G20" s="76"/>
      <c r="H20" s="76"/>
      <c r="I20" s="76"/>
      <c r="J20" s="76">
        <f>I20-H20</f>
        <v>0</v>
      </c>
      <c r="K20" s="82"/>
      <c r="L20" s="84"/>
    </row>
    <row r="21" spans="1:12" ht="27.75" customHeight="1" x14ac:dyDescent="0.25">
      <c r="A21" s="91">
        <v>14</v>
      </c>
      <c r="B21" s="260" t="s">
        <v>333</v>
      </c>
      <c r="C21" s="261"/>
      <c r="D21" s="261"/>
      <c r="E21" s="262"/>
      <c r="F21" s="29" t="s">
        <v>356</v>
      </c>
      <c r="G21" s="76"/>
      <c r="H21" s="76"/>
      <c r="I21" s="76"/>
      <c r="J21" s="76">
        <f t="shared" ref="J21:J37" si="2">I21-H21</f>
        <v>0</v>
      </c>
      <c r="K21" s="82"/>
      <c r="L21" s="84"/>
    </row>
    <row r="22" spans="1:12" x14ac:dyDescent="0.25">
      <c r="A22" s="302">
        <v>15</v>
      </c>
      <c r="B22" s="277" t="s">
        <v>10</v>
      </c>
      <c r="C22" s="278"/>
      <c r="D22" s="241" t="s">
        <v>11</v>
      </c>
      <c r="E22" s="241"/>
      <c r="F22" s="241"/>
      <c r="G22" s="76"/>
      <c r="H22" s="9"/>
      <c r="I22" s="7"/>
      <c r="J22" s="76">
        <f t="shared" si="2"/>
        <v>0</v>
      </c>
      <c r="K22" s="8"/>
      <c r="L22" s="23"/>
    </row>
    <row r="23" spans="1:12" x14ac:dyDescent="0.25">
      <c r="A23" s="302"/>
      <c r="B23" s="279"/>
      <c r="C23" s="280"/>
      <c r="D23" s="241" t="s">
        <v>12</v>
      </c>
      <c r="E23" s="241"/>
      <c r="F23" s="241"/>
      <c r="G23" s="76"/>
      <c r="H23" s="9"/>
      <c r="I23" s="7"/>
      <c r="J23" s="76">
        <f t="shared" si="2"/>
        <v>0</v>
      </c>
      <c r="K23" s="8"/>
      <c r="L23" s="23"/>
    </row>
    <row r="24" spans="1:12" ht="49.5" x14ac:dyDescent="0.25">
      <c r="A24" s="302"/>
      <c r="B24" s="279"/>
      <c r="C24" s="280"/>
      <c r="D24" s="242" t="s">
        <v>128</v>
      </c>
      <c r="E24" s="249"/>
      <c r="F24" s="243"/>
      <c r="G24" s="76"/>
      <c r="H24" s="21"/>
      <c r="I24" s="25"/>
      <c r="J24" s="76">
        <f t="shared" si="2"/>
        <v>0</v>
      </c>
      <c r="K24" s="20"/>
      <c r="L24" s="26" t="s">
        <v>235</v>
      </c>
    </row>
    <row r="25" spans="1:12" ht="49.5" customHeight="1" x14ac:dyDescent="0.25">
      <c r="A25" s="302"/>
      <c r="B25" s="279"/>
      <c r="C25" s="280"/>
      <c r="D25" s="241" t="s">
        <v>13</v>
      </c>
      <c r="E25" s="241"/>
      <c r="F25" s="241"/>
      <c r="G25" s="76"/>
      <c r="H25" s="9"/>
      <c r="I25" s="7"/>
      <c r="J25" s="76">
        <f t="shared" si="2"/>
        <v>0</v>
      </c>
      <c r="K25" s="8"/>
      <c r="L25" s="23"/>
    </row>
    <row r="26" spans="1:12" ht="33" x14ac:dyDescent="0.25">
      <c r="A26" s="302"/>
      <c r="B26" s="279"/>
      <c r="C26" s="280"/>
      <c r="D26" s="241" t="s">
        <v>14</v>
      </c>
      <c r="E26" s="241"/>
      <c r="F26" s="241"/>
      <c r="G26" s="76"/>
      <c r="H26" s="9"/>
      <c r="I26" s="7"/>
      <c r="J26" s="76">
        <f t="shared" si="2"/>
        <v>0</v>
      </c>
      <c r="K26" s="8"/>
      <c r="L26" s="23" t="s">
        <v>252</v>
      </c>
    </row>
    <row r="27" spans="1:12" ht="63.75" customHeight="1" x14ac:dyDescent="0.25">
      <c r="A27" s="302"/>
      <c r="B27" s="279"/>
      <c r="C27" s="280"/>
      <c r="D27" s="242" t="s">
        <v>129</v>
      </c>
      <c r="E27" s="249"/>
      <c r="F27" s="243"/>
      <c r="G27" s="76"/>
      <c r="H27" s="21"/>
      <c r="I27" s="25"/>
      <c r="J27" s="76">
        <f t="shared" si="2"/>
        <v>0</v>
      </c>
      <c r="K27" s="20"/>
      <c r="L27" s="26" t="s">
        <v>234</v>
      </c>
    </row>
    <row r="28" spans="1:12" ht="69.75" customHeight="1" x14ac:dyDescent="0.25">
      <c r="A28" s="302"/>
      <c r="B28" s="279"/>
      <c r="C28" s="280"/>
      <c r="D28" s="241" t="s">
        <v>15</v>
      </c>
      <c r="E28" s="241"/>
      <c r="F28" s="241"/>
      <c r="G28" s="76"/>
      <c r="H28" s="9"/>
      <c r="I28" s="7"/>
      <c r="J28" s="76">
        <f t="shared" si="2"/>
        <v>0</v>
      </c>
      <c r="K28" s="8"/>
      <c r="L28" s="23"/>
    </row>
    <row r="29" spans="1:12" ht="33" x14ac:dyDescent="0.25">
      <c r="A29" s="302"/>
      <c r="B29" s="281"/>
      <c r="C29" s="282"/>
      <c r="D29" s="217" t="s">
        <v>16</v>
      </c>
      <c r="E29" s="218"/>
      <c r="F29" s="219"/>
      <c r="G29" s="76"/>
      <c r="H29" s="9">
        <f>SUM(H22:H28)</f>
        <v>0</v>
      </c>
      <c r="I29" s="9">
        <f>SUM(I22:I28)</f>
        <v>0</v>
      </c>
      <c r="J29" s="76">
        <f t="shared" si="2"/>
        <v>0</v>
      </c>
      <c r="K29" s="8"/>
      <c r="L29" s="22" t="s">
        <v>212</v>
      </c>
    </row>
    <row r="30" spans="1:12" ht="15" customHeight="1" x14ac:dyDescent="0.25">
      <c r="A30" s="274">
        <v>16</v>
      </c>
      <c r="B30" s="241" t="s">
        <v>130</v>
      </c>
      <c r="C30" s="241"/>
      <c r="D30" s="241" t="s">
        <v>11</v>
      </c>
      <c r="E30" s="241"/>
      <c r="F30" s="241"/>
      <c r="G30" s="76"/>
      <c r="H30" s="9"/>
      <c r="I30" s="9"/>
      <c r="J30" s="76">
        <f t="shared" si="2"/>
        <v>0</v>
      </c>
      <c r="K30" s="8"/>
      <c r="L30" s="22"/>
    </row>
    <row r="31" spans="1:12" x14ac:dyDescent="0.25">
      <c r="A31" s="275"/>
      <c r="B31" s="241"/>
      <c r="C31" s="241"/>
      <c r="D31" s="241" t="s">
        <v>12</v>
      </c>
      <c r="E31" s="241"/>
      <c r="F31" s="241"/>
      <c r="G31" s="76"/>
      <c r="H31" s="9"/>
      <c r="I31" s="9"/>
      <c r="J31" s="76">
        <f t="shared" si="2"/>
        <v>0</v>
      </c>
      <c r="K31" s="8"/>
      <c r="L31" s="22"/>
    </row>
    <row r="32" spans="1:12" x14ac:dyDescent="0.25">
      <c r="A32" s="275"/>
      <c r="B32" s="241"/>
      <c r="C32" s="241"/>
      <c r="D32" s="242" t="s">
        <v>128</v>
      </c>
      <c r="E32" s="249"/>
      <c r="F32" s="243"/>
      <c r="G32" s="76"/>
      <c r="H32" s="21"/>
      <c r="I32" s="21"/>
      <c r="J32" s="76">
        <f t="shared" si="2"/>
        <v>0</v>
      </c>
      <c r="K32" s="20"/>
      <c r="L32" s="26" t="s">
        <v>269</v>
      </c>
    </row>
    <row r="33" spans="1:14" x14ac:dyDescent="0.25">
      <c r="A33" s="275"/>
      <c r="B33" s="241"/>
      <c r="C33" s="241"/>
      <c r="D33" s="241" t="s">
        <v>13</v>
      </c>
      <c r="E33" s="241"/>
      <c r="F33" s="241"/>
      <c r="G33" s="76"/>
      <c r="H33" s="9"/>
      <c r="I33" s="9"/>
      <c r="J33" s="76">
        <f t="shared" si="2"/>
        <v>0</v>
      </c>
      <c r="K33" s="8"/>
      <c r="L33" s="22"/>
    </row>
    <row r="34" spans="1:14" x14ac:dyDescent="0.25">
      <c r="A34" s="275"/>
      <c r="B34" s="241"/>
      <c r="C34" s="241"/>
      <c r="D34" s="241" t="s">
        <v>14</v>
      </c>
      <c r="E34" s="241"/>
      <c r="F34" s="241"/>
      <c r="G34" s="76"/>
      <c r="H34" s="9"/>
      <c r="I34" s="9"/>
      <c r="J34" s="76">
        <f t="shared" si="2"/>
        <v>0</v>
      </c>
      <c r="K34" s="8"/>
      <c r="L34" s="22"/>
    </row>
    <row r="35" spans="1:14" ht="28.5" customHeight="1" x14ac:dyDescent="0.25">
      <c r="A35" s="275"/>
      <c r="B35" s="241"/>
      <c r="C35" s="241"/>
      <c r="D35" s="242" t="s">
        <v>129</v>
      </c>
      <c r="E35" s="249"/>
      <c r="F35" s="243"/>
      <c r="G35" s="76"/>
      <c r="H35" s="21"/>
      <c r="I35" s="21"/>
      <c r="J35" s="76">
        <f t="shared" si="2"/>
        <v>0</v>
      </c>
      <c r="K35" s="20"/>
      <c r="L35" s="26" t="s">
        <v>233</v>
      </c>
    </row>
    <row r="36" spans="1:14" ht="32.25" customHeight="1" x14ac:dyDescent="0.25">
      <c r="A36" s="275"/>
      <c r="B36" s="241"/>
      <c r="C36" s="241"/>
      <c r="D36" s="241" t="s">
        <v>15</v>
      </c>
      <c r="E36" s="241"/>
      <c r="F36" s="241"/>
      <c r="G36" s="76"/>
      <c r="H36" s="9"/>
      <c r="I36" s="9"/>
      <c r="J36" s="76">
        <f t="shared" si="2"/>
        <v>0</v>
      </c>
      <c r="K36" s="9"/>
      <c r="L36" s="28"/>
    </row>
    <row r="37" spans="1:14" ht="32.25" customHeight="1" x14ac:dyDescent="0.25">
      <c r="A37" s="276"/>
      <c r="B37" s="241"/>
      <c r="C37" s="241"/>
      <c r="D37" s="217" t="s">
        <v>16</v>
      </c>
      <c r="E37" s="218"/>
      <c r="F37" s="219"/>
      <c r="G37" s="76"/>
      <c r="H37" s="9">
        <f>SUM(H30:H36)</f>
        <v>0</v>
      </c>
      <c r="I37" s="9">
        <f t="shared" ref="I37" si="3">SUM(I30:I36)</f>
        <v>0</v>
      </c>
      <c r="J37" s="76">
        <f t="shared" si="2"/>
        <v>0</v>
      </c>
      <c r="K37" s="9"/>
      <c r="L37" s="28"/>
    </row>
    <row r="38" spans="1:14" x14ac:dyDescent="0.25">
      <c r="A38" s="229" t="s">
        <v>17</v>
      </c>
      <c r="B38" s="230"/>
      <c r="C38" s="230"/>
      <c r="D38" s="230"/>
      <c r="E38" s="230"/>
      <c r="F38" s="230"/>
      <c r="G38" s="230"/>
      <c r="H38" s="230"/>
      <c r="I38" s="230"/>
      <c r="J38" s="230"/>
      <c r="K38" s="230"/>
      <c r="L38" s="231"/>
    </row>
    <row r="39" spans="1:14" ht="66" x14ac:dyDescent="0.25">
      <c r="A39" s="263">
        <v>17</v>
      </c>
      <c r="B39" s="260" t="s">
        <v>131</v>
      </c>
      <c r="C39" s="261"/>
      <c r="D39" s="261"/>
      <c r="E39" s="262"/>
      <c r="F39" s="29" t="s">
        <v>356</v>
      </c>
      <c r="G39" s="29"/>
      <c r="H39" s="74"/>
      <c r="I39" s="74"/>
      <c r="J39" s="76">
        <f>I39-H39</f>
        <v>0</v>
      </c>
      <c r="K39" s="82"/>
      <c r="L39" s="105" t="s">
        <v>376</v>
      </c>
    </row>
    <row r="40" spans="1:14" ht="49.5" x14ac:dyDescent="0.25">
      <c r="A40" s="264"/>
      <c r="B40" s="260" t="s">
        <v>385</v>
      </c>
      <c r="C40" s="261"/>
      <c r="D40" s="261"/>
      <c r="E40" s="261"/>
      <c r="F40" s="262"/>
      <c r="G40" s="74"/>
      <c r="H40" s="74"/>
      <c r="I40" s="74"/>
      <c r="J40" s="76">
        <f t="shared" ref="J40:J76" si="4">I40-H40</f>
        <v>0</v>
      </c>
      <c r="K40" s="92"/>
      <c r="L40" s="105" t="s">
        <v>377</v>
      </c>
    </row>
    <row r="41" spans="1:14" ht="66" x14ac:dyDescent="0.25">
      <c r="A41" s="264"/>
      <c r="B41" s="265" t="s">
        <v>132</v>
      </c>
      <c r="C41" s="266"/>
      <c r="D41" s="266"/>
      <c r="E41" s="267"/>
      <c r="F41" s="104" t="s">
        <v>356</v>
      </c>
      <c r="G41" s="31"/>
      <c r="H41" s="80"/>
      <c r="I41" s="80"/>
      <c r="J41" s="76">
        <f t="shared" si="4"/>
        <v>0</v>
      </c>
      <c r="K41" s="20"/>
      <c r="L41" s="105" t="s">
        <v>376</v>
      </c>
      <c r="N41" s="105"/>
    </row>
    <row r="42" spans="1:14" ht="72.75" customHeight="1" x14ac:dyDescent="0.25">
      <c r="A42" s="289"/>
      <c r="B42" s="268" t="s">
        <v>386</v>
      </c>
      <c r="C42" s="269"/>
      <c r="D42" s="269"/>
      <c r="E42" s="269"/>
      <c r="F42" s="270"/>
      <c r="G42" s="30"/>
      <c r="H42" s="80"/>
      <c r="I42" s="80"/>
      <c r="J42" s="76">
        <f t="shared" si="4"/>
        <v>0</v>
      </c>
      <c r="K42" s="20"/>
      <c r="L42" s="105" t="s">
        <v>377</v>
      </c>
    </row>
    <row r="43" spans="1:14" ht="66" x14ac:dyDescent="0.25">
      <c r="A43" s="27">
        <v>18.100000000000001</v>
      </c>
      <c r="B43" s="217" t="s">
        <v>302</v>
      </c>
      <c r="C43" s="218"/>
      <c r="D43" s="218"/>
      <c r="E43" s="218"/>
      <c r="F43" s="219"/>
      <c r="G43" s="30"/>
      <c r="H43" s="30"/>
      <c r="I43" s="7"/>
      <c r="J43" s="76">
        <f t="shared" si="4"/>
        <v>0</v>
      </c>
      <c r="K43" s="8"/>
      <c r="L43" s="107" t="s">
        <v>378</v>
      </c>
    </row>
    <row r="44" spans="1:14" ht="66" x14ac:dyDescent="0.25">
      <c r="A44" s="27">
        <v>18.2</v>
      </c>
      <c r="B44" s="242" t="s">
        <v>303</v>
      </c>
      <c r="C44" s="249"/>
      <c r="D44" s="249"/>
      <c r="E44" s="249"/>
      <c r="F44" s="243"/>
      <c r="G44" s="30"/>
      <c r="H44" s="21"/>
      <c r="I44" s="25"/>
      <c r="J44" s="76">
        <f t="shared" si="4"/>
        <v>0</v>
      </c>
      <c r="K44" s="20" t="str">
        <f t="shared" ref="K44" si="5">IF(J44=0,"N/A","Please give reason for variation in figures")</f>
        <v>N/A</v>
      </c>
      <c r="L44" s="107" t="s">
        <v>370</v>
      </c>
    </row>
    <row r="45" spans="1:14" ht="33" x14ac:dyDescent="0.25">
      <c r="A45" s="27">
        <v>18.3</v>
      </c>
      <c r="B45" s="217" t="s">
        <v>304</v>
      </c>
      <c r="C45" s="218"/>
      <c r="D45" s="218"/>
      <c r="E45" s="218"/>
      <c r="F45" s="219"/>
      <c r="G45" s="30"/>
      <c r="H45" s="9">
        <f>H43+H44</f>
        <v>0</v>
      </c>
      <c r="I45" s="9">
        <f>I43+I44</f>
        <v>0</v>
      </c>
      <c r="J45" s="76">
        <f t="shared" si="4"/>
        <v>0</v>
      </c>
      <c r="K45" s="8"/>
      <c r="L45" s="22" t="s">
        <v>212</v>
      </c>
    </row>
    <row r="46" spans="1:14" x14ac:dyDescent="0.25">
      <c r="A46" s="290">
        <v>19</v>
      </c>
      <c r="B46" s="241" t="s">
        <v>133</v>
      </c>
      <c r="C46" s="241"/>
      <c r="D46" s="241"/>
      <c r="E46" s="241" t="s">
        <v>18</v>
      </c>
      <c r="F46" s="241"/>
      <c r="G46" s="30"/>
      <c r="H46" s="9"/>
      <c r="I46" s="7"/>
      <c r="J46" s="76">
        <f t="shared" si="4"/>
        <v>0</v>
      </c>
      <c r="K46" s="8"/>
      <c r="L46" s="315"/>
    </row>
    <row r="47" spans="1:14" x14ac:dyDescent="0.25">
      <c r="A47" s="301"/>
      <c r="B47" s="241"/>
      <c r="C47" s="241"/>
      <c r="D47" s="241"/>
      <c r="E47" s="241" t="s">
        <v>19</v>
      </c>
      <c r="F47" s="241"/>
      <c r="G47" s="30"/>
      <c r="H47" s="9"/>
      <c r="I47" s="7"/>
      <c r="J47" s="76">
        <f t="shared" si="4"/>
        <v>0</v>
      </c>
      <c r="K47" s="8"/>
      <c r="L47" s="316"/>
    </row>
    <row r="48" spans="1:14" x14ac:dyDescent="0.25">
      <c r="A48" s="301"/>
      <c r="B48" s="241"/>
      <c r="C48" s="241"/>
      <c r="D48" s="241"/>
      <c r="E48" s="241" t="s">
        <v>20</v>
      </c>
      <c r="F48" s="241"/>
      <c r="G48" s="30"/>
      <c r="H48" s="9"/>
      <c r="I48" s="7"/>
      <c r="J48" s="76">
        <f t="shared" si="4"/>
        <v>0</v>
      </c>
      <c r="K48" s="8"/>
      <c r="L48" s="316"/>
    </row>
    <row r="49" spans="1:12" x14ac:dyDescent="0.25">
      <c r="A49" s="301"/>
      <c r="B49" s="241"/>
      <c r="C49" s="241"/>
      <c r="D49" s="241"/>
      <c r="E49" s="241" t="s">
        <v>21</v>
      </c>
      <c r="F49" s="241"/>
      <c r="G49" s="30"/>
      <c r="H49" s="9"/>
      <c r="I49" s="7"/>
      <c r="J49" s="76">
        <f t="shared" si="4"/>
        <v>0</v>
      </c>
      <c r="K49" s="8"/>
      <c r="L49" s="316"/>
    </row>
    <row r="50" spans="1:12" x14ac:dyDescent="0.25">
      <c r="A50" s="301"/>
      <c r="B50" s="241"/>
      <c r="C50" s="241"/>
      <c r="D50" s="241"/>
      <c r="E50" s="241" t="s">
        <v>22</v>
      </c>
      <c r="F50" s="241"/>
      <c r="G50" s="30"/>
      <c r="H50" s="9"/>
      <c r="I50" s="7"/>
      <c r="J50" s="76">
        <f t="shared" si="4"/>
        <v>0</v>
      </c>
      <c r="K50" s="8"/>
      <c r="L50" s="316"/>
    </row>
    <row r="51" spans="1:12" ht="15" customHeight="1" x14ac:dyDescent="0.25">
      <c r="A51" s="301"/>
      <c r="B51" s="241"/>
      <c r="C51" s="241"/>
      <c r="D51" s="241"/>
      <c r="E51" s="259" t="s">
        <v>329</v>
      </c>
      <c r="F51" s="259"/>
      <c r="G51" s="30"/>
      <c r="H51" s="9"/>
      <c r="I51" s="7"/>
      <c r="J51" s="76">
        <f t="shared" si="4"/>
        <v>0</v>
      </c>
      <c r="K51" s="8"/>
      <c r="L51" s="316"/>
    </row>
    <row r="52" spans="1:12" ht="14.25" customHeight="1" x14ac:dyDescent="0.25">
      <c r="A52" s="301"/>
      <c r="B52" s="241"/>
      <c r="C52" s="241"/>
      <c r="D52" s="241"/>
      <c r="E52" s="241" t="s">
        <v>23</v>
      </c>
      <c r="F52" s="29" t="s">
        <v>24</v>
      </c>
      <c r="G52" s="30"/>
      <c r="H52" s="9"/>
      <c r="I52" s="7"/>
      <c r="J52" s="76">
        <f t="shared" si="4"/>
        <v>0</v>
      </c>
      <c r="K52" s="8"/>
      <c r="L52" s="316"/>
    </row>
    <row r="53" spans="1:12" x14ac:dyDescent="0.25">
      <c r="A53" s="301"/>
      <c r="B53" s="241"/>
      <c r="C53" s="241"/>
      <c r="D53" s="241"/>
      <c r="E53" s="241"/>
      <c r="F53" s="29" t="s">
        <v>25</v>
      </c>
      <c r="G53" s="30"/>
      <c r="H53" s="9"/>
      <c r="I53" s="7"/>
      <c r="J53" s="76">
        <f t="shared" si="4"/>
        <v>0</v>
      </c>
      <c r="K53" s="8"/>
      <c r="L53" s="316"/>
    </row>
    <row r="54" spans="1:12" x14ac:dyDescent="0.25">
      <c r="A54" s="301"/>
      <c r="B54" s="241"/>
      <c r="C54" s="241"/>
      <c r="D54" s="241"/>
      <c r="E54" s="241"/>
      <c r="F54" s="29" t="s">
        <v>26</v>
      </c>
      <c r="G54" s="30"/>
      <c r="H54" s="9"/>
      <c r="I54" s="7"/>
      <c r="J54" s="76">
        <f t="shared" si="4"/>
        <v>0</v>
      </c>
      <c r="K54" s="8"/>
      <c r="L54" s="316"/>
    </row>
    <row r="55" spans="1:12" ht="18" customHeight="1" x14ac:dyDescent="0.25">
      <c r="A55" s="301"/>
      <c r="B55" s="241"/>
      <c r="C55" s="241"/>
      <c r="D55" s="241"/>
      <c r="E55" s="241"/>
      <c r="F55" s="29" t="s">
        <v>27</v>
      </c>
      <c r="G55" s="30"/>
      <c r="H55" s="9"/>
      <c r="I55" s="7"/>
      <c r="J55" s="76">
        <f t="shared" si="4"/>
        <v>0</v>
      </c>
      <c r="K55" s="8"/>
      <c r="L55" s="317"/>
    </row>
    <row r="56" spans="1:12" ht="45.75" customHeight="1" x14ac:dyDescent="0.25">
      <c r="A56" s="301"/>
      <c r="B56" s="242" t="s">
        <v>134</v>
      </c>
      <c r="C56" s="249"/>
      <c r="D56" s="249"/>
      <c r="E56" s="249"/>
      <c r="F56" s="243"/>
      <c r="G56" s="30"/>
      <c r="H56" s="21"/>
      <c r="I56" s="25"/>
      <c r="J56" s="76">
        <f t="shared" si="4"/>
        <v>0</v>
      </c>
      <c r="K56" s="20"/>
      <c r="L56" s="17" t="s">
        <v>206</v>
      </c>
    </row>
    <row r="57" spans="1:12" ht="53.25" customHeight="1" x14ac:dyDescent="0.25">
      <c r="A57" s="301"/>
      <c r="B57" s="242" t="s">
        <v>135</v>
      </c>
      <c r="C57" s="249"/>
      <c r="D57" s="249"/>
      <c r="E57" s="249"/>
      <c r="F57" s="243"/>
      <c r="G57" s="30"/>
      <c r="H57" s="21"/>
      <c r="I57" s="25"/>
      <c r="J57" s="76">
        <f t="shared" si="4"/>
        <v>0</v>
      </c>
      <c r="K57" s="20"/>
      <c r="L57" s="17" t="s">
        <v>207</v>
      </c>
    </row>
    <row r="58" spans="1:12" ht="49.5" x14ac:dyDescent="0.25">
      <c r="A58" s="290">
        <v>20</v>
      </c>
      <c r="B58" s="241" t="s">
        <v>136</v>
      </c>
      <c r="C58" s="241"/>
      <c r="D58" s="241"/>
      <c r="E58" s="241"/>
      <c r="F58" s="241"/>
      <c r="G58" s="30"/>
      <c r="H58" s="9"/>
      <c r="I58" s="7"/>
      <c r="J58" s="76">
        <f t="shared" si="4"/>
        <v>0</v>
      </c>
      <c r="K58" s="8"/>
      <c r="L58" s="97" t="s">
        <v>357</v>
      </c>
    </row>
    <row r="59" spans="1:12" ht="33" customHeight="1" x14ac:dyDescent="0.25">
      <c r="A59" s="301"/>
      <c r="B59" s="260" t="s">
        <v>330</v>
      </c>
      <c r="C59" s="261"/>
      <c r="D59" s="261"/>
      <c r="E59" s="261"/>
      <c r="F59" s="262"/>
      <c r="G59" s="30"/>
      <c r="H59" s="9"/>
      <c r="I59" s="18"/>
      <c r="J59" s="76">
        <f t="shared" si="4"/>
        <v>0</v>
      </c>
      <c r="K59" s="8"/>
      <c r="L59" s="97"/>
    </row>
    <row r="60" spans="1:12" ht="33" x14ac:dyDescent="0.25">
      <c r="A60" s="301"/>
      <c r="B60" s="244" t="s">
        <v>137</v>
      </c>
      <c r="C60" s="244"/>
      <c r="D60" s="244"/>
      <c r="E60" s="244"/>
      <c r="F60" s="244"/>
      <c r="G60" s="21"/>
      <c r="H60" s="21"/>
      <c r="I60" s="32"/>
      <c r="J60" s="76">
        <f t="shared" si="4"/>
        <v>0</v>
      </c>
      <c r="K60" s="20"/>
      <c r="L60" s="17" t="s">
        <v>236</v>
      </c>
    </row>
    <row r="61" spans="1:12" ht="39.75" customHeight="1" x14ac:dyDescent="0.25">
      <c r="A61" s="76">
        <v>21</v>
      </c>
      <c r="B61" s="242" t="s">
        <v>191</v>
      </c>
      <c r="C61" s="249"/>
      <c r="D61" s="249"/>
      <c r="E61" s="249"/>
      <c r="F61" s="243"/>
      <c r="G61" s="21"/>
      <c r="H61" s="21"/>
      <c r="I61" s="32"/>
      <c r="J61" s="76">
        <f t="shared" si="4"/>
        <v>0</v>
      </c>
      <c r="K61" s="20"/>
      <c r="L61" s="17" t="s">
        <v>208</v>
      </c>
    </row>
    <row r="62" spans="1:12" ht="82.5" x14ac:dyDescent="0.25">
      <c r="A62" s="290">
        <v>22</v>
      </c>
      <c r="B62" s="260" t="s">
        <v>28</v>
      </c>
      <c r="C62" s="261"/>
      <c r="D62" s="261"/>
      <c r="E62" s="262"/>
      <c r="F62" s="29" t="s">
        <v>356</v>
      </c>
      <c r="G62" s="8"/>
      <c r="H62" s="8"/>
      <c r="I62" s="8"/>
      <c r="J62" s="76">
        <f t="shared" si="4"/>
        <v>0</v>
      </c>
      <c r="K62" s="8"/>
      <c r="L62" s="105" t="s">
        <v>379</v>
      </c>
    </row>
    <row r="63" spans="1:12" ht="49.5" x14ac:dyDescent="0.25">
      <c r="A63" s="291"/>
      <c r="B63" s="260" t="s">
        <v>364</v>
      </c>
      <c r="C63" s="261"/>
      <c r="D63" s="261"/>
      <c r="E63" s="261"/>
      <c r="F63" s="262"/>
      <c r="G63" s="8"/>
      <c r="H63" s="8"/>
      <c r="I63" s="8"/>
      <c r="J63" s="76">
        <f t="shared" si="4"/>
        <v>0</v>
      </c>
      <c r="K63" s="8"/>
      <c r="L63" s="105" t="s">
        <v>380</v>
      </c>
    </row>
    <row r="64" spans="1:12" ht="82.5" x14ac:dyDescent="0.25">
      <c r="A64" s="290">
        <v>23</v>
      </c>
      <c r="B64" s="265" t="s">
        <v>138</v>
      </c>
      <c r="C64" s="266"/>
      <c r="D64" s="266"/>
      <c r="E64" s="267"/>
      <c r="F64" s="104" t="s">
        <v>356</v>
      </c>
      <c r="G64" s="34"/>
      <c r="H64" s="21"/>
      <c r="I64" s="25"/>
      <c r="J64" s="76">
        <f t="shared" si="4"/>
        <v>0</v>
      </c>
      <c r="K64" s="20"/>
      <c r="L64" s="105" t="s">
        <v>381</v>
      </c>
    </row>
    <row r="65" spans="1:12" ht="49.5" x14ac:dyDescent="0.25">
      <c r="A65" s="301"/>
      <c r="B65" s="265" t="s">
        <v>365</v>
      </c>
      <c r="C65" s="266"/>
      <c r="D65" s="266"/>
      <c r="E65" s="266"/>
      <c r="F65" s="267"/>
      <c r="G65" s="73"/>
      <c r="H65" s="21"/>
      <c r="I65" s="25"/>
      <c r="J65" s="76">
        <f t="shared" si="4"/>
        <v>0</v>
      </c>
      <c r="K65" s="20"/>
      <c r="L65" s="105" t="s">
        <v>382</v>
      </c>
    </row>
    <row r="66" spans="1:12" ht="100.5" customHeight="1" x14ac:dyDescent="0.25">
      <c r="A66" s="78">
        <v>24</v>
      </c>
      <c r="B66" s="265" t="s">
        <v>367</v>
      </c>
      <c r="C66" s="266"/>
      <c r="D66" s="266"/>
      <c r="E66" s="267"/>
      <c r="F66" s="104" t="s">
        <v>356</v>
      </c>
      <c r="G66" s="34"/>
      <c r="H66" s="21"/>
      <c r="I66" s="25"/>
      <c r="J66" s="76">
        <f t="shared" si="4"/>
        <v>0</v>
      </c>
      <c r="K66" s="20"/>
      <c r="L66" s="105" t="s">
        <v>383</v>
      </c>
    </row>
    <row r="67" spans="1:12" ht="82.5" customHeight="1" x14ac:dyDescent="0.25">
      <c r="A67" s="78"/>
      <c r="B67" s="265" t="s">
        <v>366</v>
      </c>
      <c r="C67" s="266"/>
      <c r="D67" s="266"/>
      <c r="E67" s="266"/>
      <c r="F67" s="267"/>
      <c r="G67" s="73"/>
      <c r="H67" s="21"/>
      <c r="I67" s="25"/>
      <c r="J67" s="76">
        <f t="shared" si="4"/>
        <v>0</v>
      </c>
      <c r="K67" s="20"/>
      <c r="L67" s="105" t="s">
        <v>384</v>
      </c>
    </row>
    <row r="68" spans="1:12" ht="29.45" customHeight="1" x14ac:dyDescent="0.25">
      <c r="A68" s="263">
        <v>25</v>
      </c>
      <c r="B68" s="241" t="s">
        <v>29</v>
      </c>
      <c r="C68" s="241"/>
      <c r="D68" s="241"/>
      <c r="E68" s="241"/>
      <c r="F68" s="241"/>
      <c r="G68" s="76"/>
      <c r="H68" s="9"/>
      <c r="I68" s="7"/>
      <c r="J68" s="76">
        <f t="shared" si="4"/>
        <v>0</v>
      </c>
      <c r="K68" s="8"/>
      <c r="L68" s="97"/>
    </row>
    <row r="69" spans="1:12" ht="29.45" customHeight="1" x14ac:dyDescent="0.25">
      <c r="A69" s="289"/>
      <c r="B69" s="242" t="s">
        <v>139</v>
      </c>
      <c r="C69" s="249"/>
      <c r="D69" s="249"/>
      <c r="E69" s="249"/>
      <c r="F69" s="243"/>
      <c r="G69" s="24"/>
      <c r="H69" s="21"/>
      <c r="I69" s="25"/>
      <c r="J69" s="76">
        <f t="shared" si="4"/>
        <v>0</v>
      </c>
      <c r="K69" s="20"/>
      <c r="L69" s="17" t="s">
        <v>209</v>
      </c>
    </row>
    <row r="70" spans="1:12" ht="30.6" customHeight="1" x14ac:dyDescent="0.25">
      <c r="A70" s="263">
        <v>26</v>
      </c>
      <c r="B70" s="241" t="s">
        <v>282</v>
      </c>
      <c r="C70" s="241"/>
      <c r="D70" s="241"/>
      <c r="E70" s="241"/>
      <c r="F70" s="241"/>
      <c r="G70" s="76"/>
      <c r="H70" s="9"/>
      <c r="I70" s="7"/>
      <c r="J70" s="76">
        <f t="shared" si="4"/>
        <v>0</v>
      </c>
      <c r="K70" s="8"/>
      <c r="L70" s="98"/>
    </row>
    <row r="71" spans="1:12" ht="33" x14ac:dyDescent="0.25">
      <c r="A71" s="264"/>
      <c r="B71" s="242" t="s">
        <v>368</v>
      </c>
      <c r="C71" s="249"/>
      <c r="D71" s="249"/>
      <c r="E71" s="249"/>
      <c r="F71" s="243"/>
      <c r="G71" s="21"/>
      <c r="H71" s="21"/>
      <c r="I71" s="25"/>
      <c r="J71" s="76">
        <f t="shared" si="4"/>
        <v>0</v>
      </c>
      <c r="K71" s="20"/>
      <c r="L71" s="107" t="s">
        <v>371</v>
      </c>
    </row>
    <row r="72" spans="1:12" ht="34.5" customHeight="1" x14ac:dyDescent="0.25">
      <c r="A72" s="264"/>
      <c r="B72" s="241" t="s">
        <v>253</v>
      </c>
      <c r="C72" s="241"/>
      <c r="D72" s="241"/>
      <c r="E72" s="241"/>
      <c r="F72" s="241"/>
      <c r="G72" s="76"/>
      <c r="H72" s="9"/>
      <c r="I72" s="7"/>
      <c r="J72" s="76">
        <f t="shared" si="4"/>
        <v>0</v>
      </c>
      <c r="K72" s="8"/>
      <c r="L72" s="100" t="s">
        <v>305</v>
      </c>
    </row>
    <row r="73" spans="1:12" ht="33" x14ac:dyDescent="0.25">
      <c r="A73" s="289"/>
      <c r="B73" s="242" t="s">
        <v>369</v>
      </c>
      <c r="C73" s="249"/>
      <c r="D73" s="249"/>
      <c r="E73" s="249"/>
      <c r="F73" s="243"/>
      <c r="G73" s="21"/>
      <c r="H73" s="21"/>
      <c r="I73" s="25"/>
      <c r="J73" s="76">
        <f t="shared" si="4"/>
        <v>0</v>
      </c>
      <c r="K73" s="20"/>
      <c r="L73" s="107" t="s">
        <v>372</v>
      </c>
    </row>
    <row r="74" spans="1:12" ht="33" customHeight="1" x14ac:dyDescent="0.25">
      <c r="A74" s="263">
        <v>27</v>
      </c>
      <c r="B74" s="277" t="s">
        <v>141</v>
      </c>
      <c r="C74" s="307"/>
      <c r="D74" s="307"/>
      <c r="E74" s="278"/>
      <c r="F74" s="29" t="s">
        <v>30</v>
      </c>
      <c r="G74" s="76"/>
      <c r="H74" s="9"/>
      <c r="I74" s="7"/>
      <c r="J74" s="76">
        <f t="shared" si="4"/>
        <v>0</v>
      </c>
      <c r="K74" s="8"/>
      <c r="L74" s="98"/>
    </row>
    <row r="75" spans="1:12" ht="18.75" customHeight="1" x14ac:dyDescent="0.25">
      <c r="A75" s="289"/>
      <c r="B75" s="281"/>
      <c r="C75" s="308"/>
      <c r="D75" s="308"/>
      <c r="E75" s="282"/>
      <c r="F75" s="29" t="s">
        <v>31</v>
      </c>
      <c r="G75" s="76"/>
      <c r="H75" s="9"/>
      <c r="I75" s="7"/>
      <c r="J75" s="76">
        <f t="shared" si="4"/>
        <v>0</v>
      </c>
      <c r="K75" s="8"/>
      <c r="L75" s="98"/>
    </row>
    <row r="76" spans="1:12" ht="42.6" customHeight="1" x14ac:dyDescent="0.25">
      <c r="A76" s="36">
        <v>28</v>
      </c>
      <c r="B76" s="296" t="s">
        <v>202</v>
      </c>
      <c r="C76" s="297"/>
      <c r="D76" s="297"/>
      <c r="E76" s="297"/>
      <c r="F76" s="298"/>
      <c r="G76" s="21"/>
      <c r="H76" s="21"/>
      <c r="I76" s="25"/>
      <c r="J76" s="76">
        <f t="shared" si="4"/>
        <v>0</v>
      </c>
      <c r="K76" s="20"/>
      <c r="L76" s="26" t="s">
        <v>222</v>
      </c>
    </row>
    <row r="77" spans="1:12" x14ac:dyDescent="0.25">
      <c r="A77" s="229" t="s">
        <v>317</v>
      </c>
      <c r="B77" s="230"/>
      <c r="C77" s="230"/>
      <c r="D77" s="230"/>
      <c r="E77" s="230"/>
      <c r="F77" s="230"/>
      <c r="G77" s="230"/>
      <c r="H77" s="230"/>
      <c r="I77" s="230"/>
      <c r="J77" s="230"/>
      <c r="K77" s="230"/>
      <c r="L77" s="231"/>
    </row>
    <row r="78" spans="1:12" ht="24" customHeight="1" x14ac:dyDescent="0.25">
      <c r="A78" s="263">
        <v>29</v>
      </c>
      <c r="B78" s="217" t="s">
        <v>32</v>
      </c>
      <c r="C78" s="218"/>
      <c r="D78" s="218"/>
      <c r="E78" s="218"/>
      <c r="F78" s="219"/>
      <c r="G78" s="30"/>
      <c r="H78" s="9"/>
      <c r="I78" s="7"/>
      <c r="J78" s="7">
        <f>I78-H78</f>
        <v>0</v>
      </c>
      <c r="K78" s="8"/>
      <c r="L78" s="97"/>
    </row>
    <row r="79" spans="1:12" x14ac:dyDescent="0.25">
      <c r="A79" s="289"/>
      <c r="B79" s="242" t="s">
        <v>140</v>
      </c>
      <c r="C79" s="249"/>
      <c r="D79" s="249"/>
      <c r="E79" s="249"/>
      <c r="F79" s="243"/>
      <c r="G79" s="24"/>
      <c r="H79" s="21"/>
      <c r="I79" s="25"/>
      <c r="J79" s="7">
        <f t="shared" ref="J79:J84" si="6">I79-H79</f>
        <v>0</v>
      </c>
      <c r="K79" s="20"/>
      <c r="L79" s="26" t="s">
        <v>210</v>
      </c>
    </row>
    <row r="80" spans="1:12" ht="28.5" customHeight="1" x14ac:dyDescent="0.25">
      <c r="A80" s="263">
        <v>30</v>
      </c>
      <c r="B80" s="217" t="s">
        <v>142</v>
      </c>
      <c r="C80" s="218"/>
      <c r="D80" s="218"/>
      <c r="E80" s="218"/>
      <c r="F80" s="219"/>
      <c r="G80" s="30"/>
      <c r="H80" s="9"/>
      <c r="I80" s="7"/>
      <c r="J80" s="7">
        <f t="shared" si="6"/>
        <v>0</v>
      </c>
      <c r="K80" s="8"/>
      <c r="L80" s="28"/>
    </row>
    <row r="81" spans="1:12" ht="33" x14ac:dyDescent="0.25">
      <c r="A81" s="264"/>
      <c r="B81" s="242" t="s">
        <v>143</v>
      </c>
      <c r="C81" s="249"/>
      <c r="D81" s="249"/>
      <c r="E81" s="249"/>
      <c r="F81" s="243"/>
      <c r="G81" s="24"/>
      <c r="H81" s="21"/>
      <c r="I81" s="25"/>
      <c r="J81" s="7">
        <f t="shared" si="6"/>
        <v>0</v>
      </c>
      <c r="K81" s="20"/>
      <c r="L81" s="26" t="s">
        <v>237</v>
      </c>
    </row>
    <row r="82" spans="1:12" ht="28.5" customHeight="1" x14ac:dyDescent="0.25">
      <c r="A82" s="27">
        <v>31</v>
      </c>
      <c r="B82" s="217" t="s">
        <v>33</v>
      </c>
      <c r="C82" s="218"/>
      <c r="D82" s="218"/>
      <c r="E82" s="218"/>
      <c r="F82" s="219"/>
      <c r="G82" s="29"/>
      <c r="H82" s="9"/>
      <c r="I82" s="7"/>
      <c r="J82" s="7">
        <f t="shared" si="6"/>
        <v>0</v>
      </c>
      <c r="K82" s="8"/>
      <c r="L82" s="96"/>
    </row>
    <row r="83" spans="1:12" ht="36.75" customHeight="1" x14ac:dyDescent="0.25">
      <c r="A83" s="27">
        <v>32</v>
      </c>
      <c r="B83" s="217" t="s">
        <v>34</v>
      </c>
      <c r="C83" s="218"/>
      <c r="D83" s="218"/>
      <c r="E83" s="218"/>
      <c r="F83" s="219"/>
      <c r="G83" s="29"/>
      <c r="H83" s="9"/>
      <c r="I83" s="7"/>
      <c r="J83" s="7">
        <f t="shared" si="6"/>
        <v>0</v>
      </c>
      <c r="K83" s="8"/>
      <c r="L83" s="96"/>
    </row>
    <row r="84" spans="1:12" ht="33" customHeight="1" x14ac:dyDescent="0.25">
      <c r="A84" s="27">
        <v>33</v>
      </c>
      <c r="B84" s="217" t="s">
        <v>35</v>
      </c>
      <c r="C84" s="218"/>
      <c r="D84" s="218"/>
      <c r="E84" s="218"/>
      <c r="F84" s="219"/>
      <c r="G84" s="29"/>
      <c r="H84" s="9"/>
      <c r="I84" s="7"/>
      <c r="J84" s="7">
        <f t="shared" si="6"/>
        <v>0</v>
      </c>
      <c r="K84" s="8"/>
      <c r="L84" s="96"/>
    </row>
    <row r="85" spans="1:12" x14ac:dyDescent="0.25">
      <c r="A85" s="37">
        <v>34</v>
      </c>
      <c r="B85" s="229" t="s">
        <v>192</v>
      </c>
      <c r="C85" s="230"/>
      <c r="D85" s="230"/>
      <c r="E85" s="230"/>
      <c r="F85" s="230"/>
      <c r="G85" s="230"/>
      <c r="H85" s="230"/>
      <c r="I85" s="230"/>
      <c r="J85" s="230"/>
      <c r="K85" s="230"/>
      <c r="L85" s="231"/>
    </row>
    <row r="86" spans="1:12" ht="56.25" customHeight="1" x14ac:dyDescent="0.25">
      <c r="A86" s="27">
        <v>34.1</v>
      </c>
      <c r="B86" s="242" t="s">
        <v>172</v>
      </c>
      <c r="C86" s="249"/>
      <c r="D86" s="249"/>
      <c r="E86" s="249"/>
      <c r="F86" s="243"/>
      <c r="G86" s="24"/>
      <c r="H86" s="21"/>
      <c r="I86" s="25"/>
      <c r="J86" s="25">
        <f>I86-H86</f>
        <v>0</v>
      </c>
      <c r="K86" s="20"/>
      <c r="L86" s="26" t="s">
        <v>211</v>
      </c>
    </row>
    <row r="87" spans="1:12" ht="50.25" customHeight="1" x14ac:dyDescent="0.25">
      <c r="A87" s="27">
        <v>34.200000000000003</v>
      </c>
      <c r="B87" s="242" t="s">
        <v>184</v>
      </c>
      <c r="C87" s="249"/>
      <c r="D87" s="249"/>
      <c r="E87" s="249"/>
      <c r="F87" s="243"/>
      <c r="G87" s="24"/>
      <c r="H87" s="21"/>
      <c r="I87" s="25"/>
      <c r="J87" s="25">
        <f t="shared" ref="J87:J93" si="7">I87-H87</f>
        <v>0</v>
      </c>
      <c r="K87" s="20"/>
      <c r="L87" s="26" t="s">
        <v>211</v>
      </c>
    </row>
    <row r="88" spans="1:12" ht="50.25" customHeight="1" x14ac:dyDescent="0.25">
      <c r="A88" s="27">
        <v>34.299999999999997</v>
      </c>
      <c r="B88" s="214" t="s">
        <v>196</v>
      </c>
      <c r="C88" s="215"/>
      <c r="D88" s="215"/>
      <c r="E88" s="215"/>
      <c r="F88" s="216"/>
      <c r="G88" s="24"/>
      <c r="H88" s="21"/>
      <c r="I88" s="25"/>
      <c r="J88" s="25">
        <f t="shared" si="7"/>
        <v>0</v>
      </c>
      <c r="K88" s="20"/>
      <c r="L88" s="26" t="s">
        <v>211</v>
      </c>
    </row>
    <row r="89" spans="1:12" ht="58.5" customHeight="1" x14ac:dyDescent="0.25">
      <c r="A89" s="27">
        <v>34.4</v>
      </c>
      <c r="B89" s="214" t="s">
        <v>197</v>
      </c>
      <c r="C89" s="215"/>
      <c r="D89" s="215"/>
      <c r="E89" s="215"/>
      <c r="F89" s="216"/>
      <c r="G89" s="24"/>
      <c r="H89" s="21"/>
      <c r="I89" s="25"/>
      <c r="J89" s="25">
        <f t="shared" si="7"/>
        <v>0</v>
      </c>
      <c r="K89" s="20"/>
      <c r="L89" s="26" t="s">
        <v>211</v>
      </c>
    </row>
    <row r="90" spans="1:12" ht="49.5" customHeight="1" x14ac:dyDescent="0.25">
      <c r="A90" s="27">
        <v>34.5</v>
      </c>
      <c r="B90" s="242" t="s">
        <v>173</v>
      </c>
      <c r="C90" s="249"/>
      <c r="D90" s="249"/>
      <c r="E90" s="249"/>
      <c r="F90" s="243"/>
      <c r="G90" s="24"/>
      <c r="H90" s="21"/>
      <c r="I90" s="25"/>
      <c r="J90" s="25">
        <f t="shared" si="7"/>
        <v>0</v>
      </c>
      <c r="K90" s="20"/>
      <c r="L90" s="26" t="s">
        <v>211</v>
      </c>
    </row>
    <row r="91" spans="1:12" ht="53.25" customHeight="1" x14ac:dyDescent="0.25">
      <c r="A91" s="27">
        <v>34.6</v>
      </c>
      <c r="B91" s="242" t="s">
        <v>174</v>
      </c>
      <c r="C91" s="249"/>
      <c r="D91" s="249"/>
      <c r="E91" s="249"/>
      <c r="F91" s="243"/>
      <c r="G91" s="24"/>
      <c r="H91" s="21"/>
      <c r="I91" s="25"/>
      <c r="J91" s="25">
        <f t="shared" si="7"/>
        <v>0</v>
      </c>
      <c r="K91" s="20"/>
      <c r="L91" s="26" t="s">
        <v>211</v>
      </c>
    </row>
    <row r="92" spans="1:12" ht="56.25" customHeight="1" x14ac:dyDescent="0.25">
      <c r="A92" s="27">
        <v>34.700000000000003</v>
      </c>
      <c r="B92" s="242" t="s">
        <v>175</v>
      </c>
      <c r="C92" s="249"/>
      <c r="D92" s="249"/>
      <c r="E92" s="249"/>
      <c r="F92" s="243"/>
      <c r="G92" s="24"/>
      <c r="H92" s="21"/>
      <c r="I92" s="25"/>
      <c r="J92" s="25">
        <f t="shared" si="7"/>
        <v>0</v>
      </c>
      <c r="K92" s="20"/>
      <c r="L92" s="26" t="s">
        <v>211</v>
      </c>
    </row>
    <row r="93" spans="1:12" ht="16.5" customHeight="1" x14ac:dyDescent="0.25">
      <c r="A93" s="27">
        <v>34.799999999999997</v>
      </c>
      <c r="B93" s="242" t="s">
        <v>144</v>
      </c>
      <c r="C93" s="249"/>
      <c r="D93" s="249"/>
      <c r="E93" s="249"/>
      <c r="F93" s="243"/>
      <c r="G93" s="24"/>
      <c r="H93" s="21"/>
      <c r="I93" s="25"/>
      <c r="J93" s="25">
        <f t="shared" si="7"/>
        <v>0</v>
      </c>
      <c r="K93" s="20"/>
      <c r="L93" s="99"/>
    </row>
    <row r="94" spans="1:12" x14ac:dyDescent="0.25">
      <c r="A94" s="229" t="s">
        <v>36</v>
      </c>
      <c r="B94" s="230"/>
      <c r="C94" s="230"/>
      <c r="D94" s="230"/>
      <c r="E94" s="230"/>
      <c r="F94" s="230"/>
      <c r="G94" s="230"/>
      <c r="H94" s="230"/>
      <c r="I94" s="230"/>
      <c r="J94" s="230"/>
      <c r="K94" s="230"/>
      <c r="L94" s="230"/>
    </row>
    <row r="95" spans="1:12" ht="33" customHeight="1" x14ac:dyDescent="0.25">
      <c r="A95" s="77">
        <v>35</v>
      </c>
      <c r="B95" s="260" t="s">
        <v>37</v>
      </c>
      <c r="C95" s="261"/>
      <c r="D95" s="261"/>
      <c r="E95" s="262"/>
      <c r="F95" s="70" t="s">
        <v>356</v>
      </c>
      <c r="G95" s="8"/>
      <c r="H95" s="8"/>
      <c r="I95" s="8"/>
      <c r="J95" s="8">
        <f>I95-H95</f>
        <v>0</v>
      </c>
      <c r="K95" s="8"/>
      <c r="L95" s="96"/>
    </row>
    <row r="96" spans="1:12" ht="36" customHeight="1" x14ac:dyDescent="0.25">
      <c r="A96" s="77">
        <v>36</v>
      </c>
      <c r="B96" s="260" t="s">
        <v>38</v>
      </c>
      <c r="C96" s="261"/>
      <c r="D96" s="261"/>
      <c r="E96" s="262"/>
      <c r="F96" s="85" t="s">
        <v>356</v>
      </c>
      <c r="G96" s="8"/>
      <c r="H96" s="8"/>
      <c r="I96" s="8"/>
      <c r="J96" s="8">
        <f>I96-H96</f>
        <v>0</v>
      </c>
      <c r="K96" s="8"/>
      <c r="L96" s="96"/>
    </row>
    <row r="97" spans="1:12" x14ac:dyDescent="0.25">
      <c r="A97" s="295">
        <v>37</v>
      </c>
      <c r="B97" s="241" t="s">
        <v>39</v>
      </c>
      <c r="C97" s="241"/>
      <c r="D97" s="241"/>
      <c r="E97" s="241"/>
      <c r="F97" s="70" t="s">
        <v>40</v>
      </c>
      <c r="G97" s="8"/>
      <c r="H97" s="9"/>
      <c r="I97" s="7"/>
      <c r="J97" s="7">
        <f>I97-H97</f>
        <v>0</v>
      </c>
      <c r="K97" s="8"/>
      <c r="L97" s="96"/>
    </row>
    <row r="98" spans="1:12" x14ac:dyDescent="0.25">
      <c r="A98" s="295"/>
      <c r="B98" s="241"/>
      <c r="C98" s="241"/>
      <c r="D98" s="241"/>
      <c r="E98" s="241"/>
      <c r="F98" s="29" t="s">
        <v>41</v>
      </c>
      <c r="G98" s="8"/>
      <c r="H98" s="9"/>
      <c r="I98" s="7"/>
      <c r="J98" s="7">
        <f t="shared" ref="J98:J101" si="8">I98-H98</f>
        <v>0</v>
      </c>
      <c r="K98" s="8"/>
      <c r="L98" s="96"/>
    </row>
    <row r="99" spans="1:12" x14ac:dyDescent="0.25">
      <c r="A99" s="295"/>
      <c r="B99" s="241"/>
      <c r="C99" s="241"/>
      <c r="D99" s="241"/>
      <c r="E99" s="241"/>
      <c r="F99" s="70" t="s">
        <v>42</v>
      </c>
      <c r="G99" s="8"/>
      <c r="H99" s="9"/>
      <c r="I99" s="7"/>
      <c r="J99" s="7">
        <f t="shared" si="8"/>
        <v>0</v>
      </c>
      <c r="K99" s="8"/>
      <c r="L99" s="96"/>
    </row>
    <row r="100" spans="1:12" x14ac:dyDescent="0.25">
      <c r="A100" s="295"/>
      <c r="B100" s="241"/>
      <c r="C100" s="241"/>
      <c r="D100" s="241"/>
      <c r="E100" s="241"/>
      <c r="F100" s="70" t="s">
        <v>43</v>
      </c>
      <c r="G100" s="8"/>
      <c r="H100" s="9"/>
      <c r="I100" s="7"/>
      <c r="J100" s="7">
        <f t="shared" si="8"/>
        <v>0</v>
      </c>
      <c r="K100" s="8"/>
      <c r="L100" s="96"/>
    </row>
    <row r="101" spans="1:12" x14ac:dyDescent="0.25">
      <c r="A101" s="295"/>
      <c r="B101" s="241"/>
      <c r="C101" s="241"/>
      <c r="D101" s="241"/>
      <c r="E101" s="241"/>
      <c r="F101" s="70" t="s">
        <v>44</v>
      </c>
      <c r="G101" s="8"/>
      <c r="H101" s="9"/>
      <c r="I101" s="7"/>
      <c r="J101" s="7">
        <f t="shared" si="8"/>
        <v>0</v>
      </c>
      <c r="K101" s="8"/>
      <c r="L101" s="96"/>
    </row>
    <row r="102" spans="1:12" x14ac:dyDescent="0.25">
      <c r="A102" s="229" t="s">
        <v>283</v>
      </c>
      <c r="B102" s="230"/>
      <c r="C102" s="230"/>
      <c r="D102" s="230"/>
      <c r="E102" s="230"/>
      <c r="F102" s="230"/>
      <c r="G102" s="230"/>
      <c r="H102" s="230"/>
      <c r="I102" s="230"/>
      <c r="J102" s="230"/>
      <c r="K102" s="230"/>
      <c r="L102" s="231"/>
    </row>
    <row r="103" spans="1:12" ht="24.75" customHeight="1" x14ac:dyDescent="0.25">
      <c r="A103" s="27">
        <v>39</v>
      </c>
      <c r="B103" s="241" t="s">
        <v>45</v>
      </c>
      <c r="C103" s="241"/>
      <c r="D103" s="241"/>
      <c r="E103" s="241"/>
      <c r="F103" s="241"/>
      <c r="G103" s="8"/>
      <c r="H103" s="9"/>
      <c r="I103" s="27"/>
      <c r="J103" s="7">
        <f>I103-H103</f>
        <v>0</v>
      </c>
      <c r="K103" s="8"/>
      <c r="L103" s="97"/>
    </row>
    <row r="104" spans="1:12" x14ac:dyDescent="0.25">
      <c r="A104" s="295">
        <v>40</v>
      </c>
      <c r="B104" s="241" t="s">
        <v>46</v>
      </c>
      <c r="C104" s="241"/>
      <c r="D104" s="241"/>
      <c r="E104" s="241" t="s">
        <v>334</v>
      </c>
      <c r="F104" s="241"/>
      <c r="G104" s="8"/>
      <c r="H104" s="9"/>
      <c r="I104" s="7"/>
      <c r="J104" s="7">
        <f t="shared" ref="J104:J105" si="9">I104-H104</f>
        <v>0</v>
      </c>
      <c r="K104" s="8"/>
      <c r="L104" s="97" t="s">
        <v>306</v>
      </c>
    </row>
    <row r="105" spans="1:12" ht="33" x14ac:dyDescent="0.25">
      <c r="A105" s="295"/>
      <c r="B105" s="241"/>
      <c r="C105" s="241"/>
      <c r="D105" s="241"/>
      <c r="E105" s="241" t="s">
        <v>47</v>
      </c>
      <c r="F105" s="241"/>
      <c r="G105" s="8"/>
      <c r="H105" s="9"/>
      <c r="I105" s="7"/>
      <c r="J105" s="7">
        <f t="shared" si="9"/>
        <v>0</v>
      </c>
      <c r="K105" s="8"/>
      <c r="L105" s="97" t="s">
        <v>307</v>
      </c>
    </row>
    <row r="106" spans="1:12" ht="45.75" customHeight="1" x14ac:dyDescent="0.25">
      <c r="A106" s="33">
        <v>41</v>
      </c>
      <c r="B106" s="242" t="s">
        <v>200</v>
      </c>
      <c r="C106" s="249"/>
      <c r="D106" s="249"/>
      <c r="E106" s="249"/>
      <c r="F106" s="243"/>
      <c r="G106" s="24"/>
      <c r="H106" s="24"/>
      <c r="I106" s="25"/>
      <c r="J106" s="25">
        <f>I106-H106</f>
        <v>0</v>
      </c>
      <c r="K106" s="20"/>
      <c r="L106" s="26" t="s">
        <v>318</v>
      </c>
    </row>
    <row r="107" spans="1:12" x14ac:dyDescent="0.25">
      <c r="A107" s="229" t="s">
        <v>284</v>
      </c>
      <c r="B107" s="230"/>
      <c r="C107" s="230"/>
      <c r="D107" s="230"/>
      <c r="E107" s="230"/>
      <c r="F107" s="230"/>
      <c r="G107" s="230"/>
      <c r="H107" s="230"/>
      <c r="I107" s="230"/>
      <c r="J107" s="230"/>
      <c r="K107" s="230"/>
      <c r="L107" s="231"/>
    </row>
    <row r="108" spans="1:12" ht="30" customHeight="1" x14ac:dyDescent="0.25">
      <c r="A108" s="9">
        <v>42</v>
      </c>
      <c r="B108" s="241" t="s">
        <v>285</v>
      </c>
      <c r="C108" s="241"/>
      <c r="D108" s="241"/>
      <c r="E108" s="241"/>
      <c r="F108" s="241"/>
      <c r="G108" s="8"/>
      <c r="H108" s="9">
        <f>H113+H115+H124+H125</f>
        <v>0</v>
      </c>
      <c r="I108" s="9">
        <f>I113+I115+I124+I125</f>
        <v>0</v>
      </c>
      <c r="J108" s="7">
        <f>I108-H108</f>
        <v>0</v>
      </c>
      <c r="K108" s="8"/>
      <c r="L108" s="96"/>
    </row>
    <row r="109" spans="1:12" ht="30" customHeight="1" x14ac:dyDescent="0.25">
      <c r="A109" s="9">
        <v>43.1</v>
      </c>
      <c r="B109" s="244" t="s">
        <v>286</v>
      </c>
      <c r="C109" s="244"/>
      <c r="D109" s="244"/>
      <c r="E109" s="244"/>
      <c r="F109" s="244"/>
      <c r="G109" s="8"/>
      <c r="H109" s="21"/>
      <c r="I109" s="21"/>
      <c r="J109" s="25">
        <f>I109-H109</f>
        <v>0</v>
      </c>
      <c r="K109" s="20"/>
      <c r="L109" s="99"/>
    </row>
    <row r="110" spans="1:12" ht="30" customHeight="1" x14ac:dyDescent="0.25">
      <c r="A110" s="9">
        <v>43.2</v>
      </c>
      <c r="B110" s="244" t="s">
        <v>323</v>
      </c>
      <c r="C110" s="244"/>
      <c r="D110" s="244"/>
      <c r="E110" s="244"/>
      <c r="F110" s="244"/>
      <c r="G110" s="8"/>
      <c r="H110" s="21"/>
      <c r="I110" s="21"/>
      <c r="J110" s="25">
        <f>I110-H110</f>
        <v>0</v>
      </c>
      <c r="K110" s="21"/>
      <c r="L110" s="99"/>
    </row>
    <row r="111" spans="1:12" x14ac:dyDescent="0.25">
      <c r="A111" s="229" t="s">
        <v>48</v>
      </c>
      <c r="B111" s="230"/>
      <c r="C111" s="230"/>
      <c r="D111" s="230"/>
      <c r="E111" s="230"/>
      <c r="F111" s="230"/>
      <c r="G111" s="230"/>
      <c r="H111" s="230"/>
      <c r="I111" s="230"/>
      <c r="J111" s="230"/>
      <c r="K111" s="230"/>
      <c r="L111" s="231"/>
    </row>
    <row r="112" spans="1:12" x14ac:dyDescent="0.25">
      <c r="A112" s="5">
        <v>44</v>
      </c>
      <c r="B112" s="251" t="s">
        <v>49</v>
      </c>
      <c r="C112" s="251"/>
      <c r="D112" s="251"/>
      <c r="E112" s="251"/>
      <c r="F112" s="251"/>
      <c r="G112" s="8"/>
      <c r="H112" s="9"/>
      <c r="I112" s="7"/>
      <c r="J112" s="7">
        <f>I112-H112</f>
        <v>0</v>
      </c>
      <c r="K112" s="8"/>
      <c r="L112" s="97"/>
    </row>
    <row r="113" spans="1:12" x14ac:dyDescent="0.25">
      <c r="A113" s="9">
        <v>45</v>
      </c>
      <c r="B113" s="299" t="s">
        <v>50</v>
      </c>
      <c r="C113" s="306"/>
      <c r="D113" s="306"/>
      <c r="E113" s="306"/>
      <c r="F113" s="300"/>
      <c r="G113" s="8"/>
      <c r="H113" s="9"/>
      <c r="I113" s="7"/>
      <c r="J113" s="7">
        <f t="shared" ref="J113:J116" si="10">I113-H113</f>
        <v>0</v>
      </c>
      <c r="K113" s="8"/>
      <c r="L113" s="96"/>
    </row>
    <row r="114" spans="1:12" ht="16.899999999999999" customHeight="1" x14ac:dyDescent="0.25">
      <c r="A114" s="5">
        <v>46</v>
      </c>
      <c r="B114" s="251" t="s">
        <v>51</v>
      </c>
      <c r="C114" s="251"/>
      <c r="D114" s="251"/>
      <c r="E114" s="251"/>
      <c r="F114" s="251"/>
      <c r="G114" s="8"/>
      <c r="H114" s="9"/>
      <c r="I114" s="7"/>
      <c r="J114" s="7">
        <f t="shared" si="10"/>
        <v>0</v>
      </c>
      <c r="K114" s="8"/>
      <c r="L114" s="96"/>
    </row>
    <row r="115" spans="1:12" ht="38.25" customHeight="1" x14ac:dyDescent="0.25">
      <c r="A115" s="302">
        <v>47</v>
      </c>
      <c r="B115" s="241" t="s">
        <v>15</v>
      </c>
      <c r="C115" s="241"/>
      <c r="D115" s="241"/>
      <c r="E115" s="241" t="s">
        <v>52</v>
      </c>
      <c r="F115" s="241"/>
      <c r="G115" s="8"/>
      <c r="H115" s="9"/>
      <c r="I115" s="7"/>
      <c r="J115" s="7">
        <f t="shared" si="10"/>
        <v>0</v>
      </c>
      <c r="K115" s="8"/>
      <c r="L115" s="96"/>
    </row>
    <row r="116" spans="1:12" ht="47.25" customHeight="1" x14ac:dyDescent="0.25">
      <c r="A116" s="302"/>
      <c r="B116" s="241"/>
      <c r="C116" s="241"/>
      <c r="D116" s="241"/>
      <c r="E116" s="241" t="s">
        <v>53</v>
      </c>
      <c r="F116" s="241"/>
      <c r="G116" s="8"/>
      <c r="H116" s="9"/>
      <c r="I116" s="7"/>
      <c r="J116" s="7">
        <f t="shared" si="10"/>
        <v>0</v>
      </c>
      <c r="K116" s="8"/>
      <c r="L116" s="96"/>
    </row>
    <row r="117" spans="1:12" x14ac:dyDescent="0.25">
      <c r="A117" s="229" t="s">
        <v>145</v>
      </c>
      <c r="B117" s="230"/>
      <c r="C117" s="230"/>
      <c r="D117" s="230"/>
      <c r="E117" s="230"/>
      <c r="F117" s="230"/>
      <c r="G117" s="230"/>
      <c r="H117" s="230"/>
      <c r="I117" s="230"/>
      <c r="J117" s="230"/>
      <c r="K117" s="230"/>
      <c r="L117" s="231"/>
    </row>
    <row r="118" spans="1:12" s="41" customFormat="1" ht="49.5" x14ac:dyDescent="0.25">
      <c r="A118" s="19">
        <v>48</v>
      </c>
      <c r="B118" s="303" t="s">
        <v>188</v>
      </c>
      <c r="C118" s="304"/>
      <c r="D118" s="304"/>
      <c r="E118" s="304"/>
      <c r="F118" s="305"/>
      <c r="G118" s="38"/>
      <c r="H118" s="39"/>
      <c r="I118" s="39"/>
      <c r="J118" s="11">
        <f>I118-H118</f>
        <v>0</v>
      </c>
      <c r="K118" s="40"/>
      <c r="L118" s="26" t="s">
        <v>287</v>
      </c>
    </row>
    <row r="119" spans="1:12" s="41" customFormat="1" ht="49.5" x14ac:dyDescent="0.25">
      <c r="A119" s="19">
        <v>49</v>
      </c>
      <c r="B119" s="242" t="s">
        <v>189</v>
      </c>
      <c r="C119" s="249"/>
      <c r="D119" s="249"/>
      <c r="E119" s="249"/>
      <c r="F119" s="243"/>
      <c r="G119" s="38"/>
      <c r="H119" s="39"/>
      <c r="I119" s="39"/>
      <c r="J119" s="11">
        <f t="shared" ref="J119" si="11">I119-H119</f>
        <v>0</v>
      </c>
      <c r="K119" s="40"/>
      <c r="L119" s="26" t="s">
        <v>288</v>
      </c>
    </row>
    <row r="120" spans="1:12" s="41" customFormat="1" ht="45.75" customHeight="1" x14ac:dyDescent="0.25">
      <c r="A120" s="19">
        <v>50</v>
      </c>
      <c r="B120" s="242" t="s">
        <v>190</v>
      </c>
      <c r="C120" s="249"/>
      <c r="D120" s="249"/>
      <c r="E120" s="249"/>
      <c r="F120" s="243"/>
      <c r="G120" s="38"/>
      <c r="H120" s="39"/>
      <c r="I120" s="39"/>
      <c r="J120" s="11">
        <f>J118+J119</f>
        <v>0</v>
      </c>
      <c r="K120" s="40"/>
      <c r="L120" s="86" t="s">
        <v>212</v>
      </c>
    </row>
    <row r="121" spans="1:12" ht="66" x14ac:dyDescent="0.25">
      <c r="A121" s="9">
        <v>51</v>
      </c>
      <c r="B121" s="214" t="s">
        <v>146</v>
      </c>
      <c r="C121" s="215"/>
      <c r="D121" s="215"/>
      <c r="E121" s="215"/>
      <c r="F121" s="216"/>
      <c r="G121" s="21"/>
      <c r="H121" s="21"/>
      <c r="I121" s="25"/>
      <c r="J121" s="11">
        <f>I121-H121</f>
        <v>0</v>
      </c>
      <c r="K121" s="20"/>
      <c r="L121" s="26" t="s">
        <v>213</v>
      </c>
    </row>
    <row r="122" spans="1:12" x14ac:dyDescent="0.25">
      <c r="A122" s="229" t="s">
        <v>54</v>
      </c>
      <c r="B122" s="230"/>
      <c r="C122" s="230"/>
      <c r="D122" s="230"/>
      <c r="E122" s="230"/>
      <c r="F122" s="230"/>
      <c r="G122" s="230"/>
      <c r="H122" s="230"/>
      <c r="I122" s="230"/>
      <c r="J122" s="230"/>
      <c r="K122" s="230"/>
      <c r="L122" s="231"/>
    </row>
    <row r="123" spans="1:12" x14ac:dyDescent="0.25">
      <c r="A123" s="5">
        <v>52</v>
      </c>
      <c r="B123" s="251" t="s">
        <v>55</v>
      </c>
      <c r="C123" s="251"/>
      <c r="D123" s="251"/>
      <c r="E123" s="251"/>
      <c r="F123" s="251"/>
      <c r="G123" s="76"/>
      <c r="H123" s="9"/>
      <c r="I123" s="7"/>
      <c r="J123" s="7">
        <f t="shared" ref="J123:J138" si="12">I123-H123</f>
        <v>0</v>
      </c>
      <c r="K123" s="8"/>
      <c r="L123" s="97"/>
    </row>
    <row r="124" spans="1:12" x14ac:dyDescent="0.25">
      <c r="A124" s="5">
        <v>53</v>
      </c>
      <c r="B124" s="251" t="s">
        <v>289</v>
      </c>
      <c r="C124" s="251"/>
      <c r="D124" s="251"/>
      <c r="E124" s="251"/>
      <c r="F124" s="251"/>
      <c r="G124" s="76"/>
      <c r="H124" s="9"/>
      <c r="I124" s="7"/>
      <c r="J124" s="7">
        <f t="shared" si="12"/>
        <v>0</v>
      </c>
      <c r="K124" s="8"/>
      <c r="L124" s="96"/>
    </row>
    <row r="125" spans="1:12" x14ac:dyDescent="0.25">
      <c r="A125" s="302">
        <v>54</v>
      </c>
      <c r="B125" s="241" t="s">
        <v>56</v>
      </c>
      <c r="C125" s="241"/>
      <c r="D125" s="241"/>
      <c r="E125" s="241" t="s">
        <v>290</v>
      </c>
      <c r="F125" s="241"/>
      <c r="G125" s="76"/>
      <c r="H125" s="9"/>
      <c r="I125" s="7"/>
      <c r="J125" s="7">
        <f t="shared" si="12"/>
        <v>0</v>
      </c>
      <c r="K125" s="8"/>
      <c r="L125" s="96"/>
    </row>
    <row r="126" spans="1:12" x14ac:dyDescent="0.25">
      <c r="A126" s="302"/>
      <c r="B126" s="241"/>
      <c r="C126" s="241"/>
      <c r="D126" s="241"/>
      <c r="E126" s="241" t="s">
        <v>57</v>
      </c>
      <c r="F126" s="241"/>
      <c r="G126" s="76"/>
      <c r="H126" s="9"/>
      <c r="I126" s="7"/>
      <c r="J126" s="7">
        <f t="shared" si="12"/>
        <v>0</v>
      </c>
      <c r="K126" s="8"/>
      <c r="L126" s="96"/>
    </row>
    <row r="127" spans="1:12" x14ac:dyDescent="0.25">
      <c r="A127" s="302">
        <v>55</v>
      </c>
      <c r="B127" s="241" t="s">
        <v>58</v>
      </c>
      <c r="C127" s="241"/>
      <c r="D127" s="241"/>
      <c r="E127" s="241" t="s">
        <v>59</v>
      </c>
      <c r="F127" s="241"/>
      <c r="G127" s="76"/>
      <c r="H127" s="9"/>
      <c r="I127" s="7"/>
      <c r="J127" s="7">
        <f t="shared" si="12"/>
        <v>0</v>
      </c>
      <c r="K127" s="8"/>
      <c r="L127" s="96"/>
    </row>
    <row r="128" spans="1:12" x14ac:dyDescent="0.25">
      <c r="A128" s="302"/>
      <c r="B128" s="241"/>
      <c r="C128" s="241"/>
      <c r="D128" s="241"/>
      <c r="E128" s="241" t="s">
        <v>60</v>
      </c>
      <c r="F128" s="241"/>
      <c r="G128" s="76"/>
      <c r="H128" s="9"/>
      <c r="I128" s="7"/>
      <c r="J128" s="7">
        <f t="shared" si="12"/>
        <v>0</v>
      </c>
      <c r="K128" s="8"/>
      <c r="L128" s="96"/>
    </row>
    <row r="129" spans="1:12" x14ac:dyDescent="0.25">
      <c r="A129" s="302"/>
      <c r="B129" s="241"/>
      <c r="C129" s="241"/>
      <c r="D129" s="241"/>
      <c r="E129" s="241" t="s">
        <v>61</v>
      </c>
      <c r="F129" s="241"/>
      <c r="G129" s="76"/>
      <c r="H129" s="9"/>
      <c r="I129" s="7"/>
      <c r="J129" s="7">
        <f t="shared" si="12"/>
        <v>0</v>
      </c>
      <c r="K129" s="8"/>
      <c r="L129" s="96"/>
    </row>
    <row r="130" spans="1:12" x14ac:dyDescent="0.25">
      <c r="A130" s="302"/>
      <c r="B130" s="241"/>
      <c r="C130" s="241"/>
      <c r="D130" s="241"/>
      <c r="E130" s="241" t="s">
        <v>62</v>
      </c>
      <c r="F130" s="241"/>
      <c r="G130" s="76"/>
      <c r="H130" s="9"/>
      <c r="I130" s="7"/>
      <c r="J130" s="7">
        <f t="shared" si="12"/>
        <v>0</v>
      </c>
      <c r="K130" s="8"/>
      <c r="L130" s="96"/>
    </row>
    <row r="131" spans="1:12" x14ac:dyDescent="0.25">
      <c r="A131" s="229" t="s">
        <v>147</v>
      </c>
      <c r="B131" s="230"/>
      <c r="C131" s="230"/>
      <c r="D131" s="230"/>
      <c r="E131" s="230"/>
      <c r="F131" s="230"/>
      <c r="G131" s="230"/>
      <c r="H131" s="230"/>
      <c r="I131" s="230"/>
      <c r="J131" s="230"/>
      <c r="K131" s="230"/>
      <c r="L131" s="231"/>
    </row>
    <row r="132" spans="1:12" ht="15" customHeight="1" x14ac:dyDescent="0.25">
      <c r="A132" s="42">
        <v>56</v>
      </c>
      <c r="B132" s="244" t="s">
        <v>148</v>
      </c>
      <c r="C132" s="244"/>
      <c r="D132" s="244"/>
      <c r="E132" s="244"/>
      <c r="F132" s="244"/>
      <c r="G132" s="21"/>
      <c r="H132" s="43"/>
      <c r="I132" s="43"/>
      <c r="J132" s="25">
        <f t="shared" si="12"/>
        <v>0</v>
      </c>
      <c r="K132" s="44"/>
      <c r="L132" s="99"/>
    </row>
    <row r="133" spans="1:12" ht="15" customHeight="1" x14ac:dyDescent="0.25">
      <c r="A133" s="42">
        <v>57</v>
      </c>
      <c r="B133" s="244" t="s">
        <v>308</v>
      </c>
      <c r="C133" s="244"/>
      <c r="D133" s="244"/>
      <c r="E133" s="244"/>
      <c r="F133" s="244"/>
      <c r="G133" s="21"/>
      <c r="H133" s="43"/>
      <c r="I133" s="43"/>
      <c r="J133" s="25">
        <f t="shared" si="12"/>
        <v>0</v>
      </c>
      <c r="K133" s="44"/>
      <c r="L133" s="99"/>
    </row>
    <row r="134" spans="1:12" ht="63.75" customHeight="1" x14ac:dyDescent="0.25">
      <c r="A134" s="19">
        <v>58</v>
      </c>
      <c r="B134" s="303" t="s">
        <v>187</v>
      </c>
      <c r="C134" s="304"/>
      <c r="D134" s="304"/>
      <c r="E134" s="304"/>
      <c r="F134" s="305"/>
      <c r="G134" s="21"/>
      <c r="H134" s="21"/>
      <c r="I134" s="25"/>
      <c r="J134" s="25">
        <f>I134-H134</f>
        <v>0</v>
      </c>
      <c r="K134" s="20"/>
      <c r="L134" s="26" t="s">
        <v>291</v>
      </c>
    </row>
    <row r="135" spans="1:12" x14ac:dyDescent="0.25">
      <c r="A135" s="229" t="s">
        <v>11</v>
      </c>
      <c r="B135" s="230"/>
      <c r="C135" s="230"/>
      <c r="D135" s="230"/>
      <c r="E135" s="230"/>
      <c r="F135" s="230"/>
      <c r="G135" s="230"/>
      <c r="H135" s="230"/>
      <c r="I135" s="230"/>
      <c r="J135" s="230"/>
      <c r="K135" s="230"/>
      <c r="L135" s="231"/>
    </row>
    <row r="136" spans="1:12" x14ac:dyDescent="0.25">
      <c r="A136" s="9">
        <v>59</v>
      </c>
      <c r="B136" s="241" t="s">
        <v>63</v>
      </c>
      <c r="C136" s="241"/>
      <c r="D136" s="241"/>
      <c r="E136" s="241"/>
      <c r="F136" s="241"/>
      <c r="G136" s="9"/>
      <c r="H136" s="9"/>
      <c r="I136" s="7"/>
      <c r="J136" s="7">
        <f t="shared" si="12"/>
        <v>0</v>
      </c>
      <c r="K136" s="8"/>
      <c r="L136" s="97"/>
    </row>
    <row r="137" spans="1:12" ht="24.75" customHeight="1" x14ac:dyDescent="0.25">
      <c r="A137" s="9">
        <v>60</v>
      </c>
      <c r="B137" s="241" t="s">
        <v>64</v>
      </c>
      <c r="C137" s="241"/>
      <c r="D137" s="241"/>
      <c r="E137" s="241"/>
      <c r="F137" s="241"/>
      <c r="G137" s="9"/>
      <c r="H137" s="9"/>
      <c r="I137" s="7"/>
      <c r="J137" s="7">
        <f t="shared" si="12"/>
        <v>0</v>
      </c>
      <c r="K137" s="8"/>
      <c r="L137" s="97" t="s">
        <v>309</v>
      </c>
    </row>
    <row r="138" spans="1:12" x14ac:dyDescent="0.25">
      <c r="A138" s="9">
        <v>61</v>
      </c>
      <c r="B138" s="241" t="s">
        <v>65</v>
      </c>
      <c r="C138" s="241"/>
      <c r="D138" s="241"/>
      <c r="E138" s="241"/>
      <c r="F138" s="241"/>
      <c r="G138" s="9"/>
      <c r="H138" s="9"/>
      <c r="I138" s="45"/>
      <c r="J138" s="7">
        <f t="shared" si="12"/>
        <v>0</v>
      </c>
      <c r="K138" s="8"/>
      <c r="L138" s="96"/>
    </row>
    <row r="139" spans="1:12" x14ac:dyDescent="0.25">
      <c r="A139" s="229" t="s">
        <v>66</v>
      </c>
      <c r="B139" s="230"/>
      <c r="C139" s="230"/>
      <c r="D139" s="230"/>
      <c r="E139" s="230"/>
      <c r="F139" s="230"/>
      <c r="G139" s="230"/>
      <c r="H139" s="230"/>
      <c r="I139" s="230"/>
      <c r="J139" s="230"/>
      <c r="K139" s="230"/>
      <c r="L139" s="231"/>
    </row>
    <row r="140" spans="1:12" ht="22.5" customHeight="1" x14ac:dyDescent="0.25">
      <c r="A140" s="295">
        <v>62</v>
      </c>
      <c r="B140" s="251" t="s">
        <v>292</v>
      </c>
      <c r="C140" s="251"/>
      <c r="D140" s="251"/>
      <c r="E140" s="252" t="s">
        <v>78</v>
      </c>
      <c r="F140" s="252"/>
      <c r="G140" s="76"/>
      <c r="H140" s="9"/>
      <c r="I140" s="7"/>
      <c r="J140" s="7">
        <f t="shared" ref="J140:J248" si="13">I140-H140</f>
        <v>0</v>
      </c>
      <c r="K140" s="8"/>
      <c r="L140" s="380" t="s">
        <v>268</v>
      </c>
    </row>
    <row r="141" spans="1:12" ht="22.5" customHeight="1" x14ac:dyDescent="0.25">
      <c r="A141" s="295"/>
      <c r="B141" s="251"/>
      <c r="C141" s="251"/>
      <c r="D141" s="251"/>
      <c r="E141" s="252" t="s">
        <v>77</v>
      </c>
      <c r="F141" s="252"/>
      <c r="G141" s="76"/>
      <c r="H141" s="9"/>
      <c r="I141" s="7"/>
      <c r="J141" s="7">
        <f t="shared" si="13"/>
        <v>0</v>
      </c>
      <c r="K141" s="8"/>
      <c r="L141" s="382"/>
    </row>
    <row r="142" spans="1:12" ht="22.5" customHeight="1" x14ac:dyDescent="0.25">
      <c r="A142" s="295"/>
      <c r="B142" s="251"/>
      <c r="C142" s="251"/>
      <c r="D142" s="251"/>
      <c r="E142" s="252" t="s">
        <v>12</v>
      </c>
      <c r="F142" s="252"/>
      <c r="G142" s="76"/>
      <c r="H142" s="9"/>
      <c r="I142" s="7"/>
      <c r="J142" s="7">
        <f t="shared" si="13"/>
        <v>0</v>
      </c>
      <c r="K142" s="8"/>
      <c r="L142" s="382"/>
    </row>
    <row r="143" spans="1:12" ht="22.5" customHeight="1" x14ac:dyDescent="0.25">
      <c r="A143" s="295"/>
      <c r="B143" s="251"/>
      <c r="C143" s="251"/>
      <c r="D143" s="251"/>
      <c r="E143" s="299" t="s">
        <v>102</v>
      </c>
      <c r="F143" s="300"/>
      <c r="G143" s="76"/>
      <c r="H143" s="9"/>
      <c r="I143" s="7"/>
      <c r="J143" s="7">
        <f t="shared" ref="J143" si="14">I143-H143</f>
        <v>0</v>
      </c>
      <c r="K143" s="8"/>
      <c r="L143" s="381"/>
    </row>
    <row r="144" spans="1:12" ht="33" x14ac:dyDescent="0.25">
      <c r="A144" s="295"/>
      <c r="B144" s="251"/>
      <c r="C144" s="251"/>
      <c r="D144" s="251"/>
      <c r="E144" s="252" t="s">
        <v>16</v>
      </c>
      <c r="F144" s="252"/>
      <c r="G144" s="76"/>
      <c r="H144" s="9">
        <f>SUM(H140:H142)</f>
        <v>0</v>
      </c>
      <c r="I144" s="9">
        <f>SUM(I140:I142)</f>
        <v>0</v>
      </c>
      <c r="J144" s="7">
        <f t="shared" si="13"/>
        <v>0</v>
      </c>
      <c r="K144" s="8"/>
      <c r="L144" s="97" t="s">
        <v>212</v>
      </c>
    </row>
    <row r="145" spans="1:12" ht="15.75" customHeight="1" x14ac:dyDescent="0.25">
      <c r="A145" s="229" t="s">
        <v>223</v>
      </c>
      <c r="B145" s="230"/>
      <c r="C145" s="230"/>
      <c r="D145" s="230"/>
      <c r="E145" s="230"/>
      <c r="F145" s="230"/>
      <c r="G145" s="230"/>
      <c r="H145" s="230"/>
      <c r="I145" s="230"/>
      <c r="J145" s="230"/>
      <c r="K145" s="230"/>
      <c r="L145" s="231"/>
    </row>
    <row r="146" spans="1:12" ht="33" x14ac:dyDescent="0.25">
      <c r="A146" s="32">
        <v>63</v>
      </c>
      <c r="B146" s="242" t="s">
        <v>186</v>
      </c>
      <c r="C146" s="249"/>
      <c r="D146" s="249"/>
      <c r="E146" s="249"/>
      <c r="F146" s="243"/>
      <c r="G146" s="46"/>
      <c r="H146" s="21"/>
      <c r="I146" s="25"/>
      <c r="J146" s="25">
        <f>I146-H146</f>
        <v>0</v>
      </c>
      <c r="K146" s="20"/>
      <c r="L146" s="26" t="s">
        <v>293</v>
      </c>
    </row>
    <row r="147" spans="1:12" ht="15.75" customHeight="1" x14ac:dyDescent="0.25">
      <c r="A147" s="254" t="s">
        <v>335</v>
      </c>
      <c r="B147" s="255"/>
      <c r="C147" s="255"/>
      <c r="D147" s="255"/>
      <c r="E147" s="255"/>
      <c r="F147" s="255"/>
      <c r="G147" s="255"/>
      <c r="H147" s="255"/>
      <c r="I147" s="255"/>
      <c r="J147" s="255"/>
      <c r="K147" s="255"/>
      <c r="L147" s="256"/>
    </row>
    <row r="148" spans="1:12" x14ac:dyDescent="0.25">
      <c r="A148" s="250" t="s">
        <v>271</v>
      </c>
      <c r="B148" s="241" t="s">
        <v>336</v>
      </c>
      <c r="C148" s="241"/>
      <c r="D148" s="241"/>
      <c r="E148" s="241" t="s">
        <v>67</v>
      </c>
      <c r="F148" s="241"/>
      <c r="G148" s="9"/>
      <c r="H148" s="47"/>
      <c r="I148" s="9"/>
      <c r="J148" s="7">
        <f t="shared" si="13"/>
        <v>0</v>
      </c>
      <c r="K148" s="8"/>
      <c r="L148" s="292" t="s">
        <v>270</v>
      </c>
    </row>
    <row r="149" spans="1:12" x14ac:dyDescent="0.25">
      <c r="A149" s="250"/>
      <c r="B149" s="241"/>
      <c r="C149" s="241"/>
      <c r="D149" s="241"/>
      <c r="E149" s="241" t="s">
        <v>68</v>
      </c>
      <c r="F149" s="241"/>
      <c r="G149" s="9"/>
      <c r="H149" s="47"/>
      <c r="I149" s="9"/>
      <c r="J149" s="7">
        <f t="shared" si="13"/>
        <v>0</v>
      </c>
      <c r="K149" s="8"/>
      <c r="L149" s="293"/>
    </row>
    <row r="150" spans="1:12" x14ac:dyDescent="0.25">
      <c r="A150" s="250"/>
      <c r="B150" s="241"/>
      <c r="C150" s="241"/>
      <c r="D150" s="241"/>
      <c r="E150" s="259" t="s">
        <v>16</v>
      </c>
      <c r="F150" s="259"/>
      <c r="G150" s="48">
        <f>G148+G149</f>
        <v>0</v>
      </c>
      <c r="H150" s="47">
        <f>SUM(H148:H149)</f>
        <v>0</v>
      </c>
      <c r="I150" s="47">
        <f>SUM(I148:I149)</f>
        <v>0</v>
      </c>
      <c r="J150" s="7">
        <f t="shared" si="13"/>
        <v>0</v>
      </c>
      <c r="K150" s="8"/>
      <c r="L150" s="294"/>
    </row>
    <row r="151" spans="1:12" ht="33" x14ac:dyDescent="0.25">
      <c r="A151" s="257" t="s">
        <v>272</v>
      </c>
      <c r="B151" s="248" t="s">
        <v>232</v>
      </c>
      <c r="C151" s="248"/>
      <c r="D151" s="248"/>
      <c r="E151" s="215" t="s">
        <v>224</v>
      </c>
      <c r="F151" s="216"/>
      <c r="G151" s="49"/>
      <c r="H151" s="15"/>
      <c r="I151" s="15"/>
      <c r="J151" s="25">
        <f t="shared" ref="J151:J154" si="15">I151-H151</f>
        <v>0</v>
      </c>
      <c r="K151" s="20"/>
      <c r="L151" s="17" t="s">
        <v>204</v>
      </c>
    </row>
    <row r="152" spans="1:12" ht="33" x14ac:dyDescent="0.25">
      <c r="A152" s="258"/>
      <c r="B152" s="248"/>
      <c r="C152" s="248"/>
      <c r="D152" s="248"/>
      <c r="E152" s="215" t="s">
        <v>225</v>
      </c>
      <c r="F152" s="216"/>
      <c r="G152" s="49"/>
      <c r="H152" s="15"/>
      <c r="I152" s="15"/>
      <c r="J152" s="25">
        <f>I152-H152</f>
        <v>0</v>
      </c>
      <c r="K152" s="20"/>
      <c r="L152" s="17" t="s">
        <v>204</v>
      </c>
    </row>
    <row r="153" spans="1:12" ht="33" x14ac:dyDescent="0.25">
      <c r="A153" s="342"/>
      <c r="B153" s="248"/>
      <c r="C153" s="248"/>
      <c r="D153" s="248"/>
      <c r="E153" s="215" t="s">
        <v>226</v>
      </c>
      <c r="F153" s="216"/>
      <c r="G153" s="49"/>
      <c r="H153" s="15"/>
      <c r="I153" s="15"/>
      <c r="J153" s="25">
        <f>I153-H153</f>
        <v>0</v>
      </c>
      <c r="K153" s="20"/>
      <c r="L153" s="17" t="s">
        <v>204</v>
      </c>
    </row>
    <row r="154" spans="1:12" ht="33" x14ac:dyDescent="0.25">
      <c r="A154" s="50" t="s">
        <v>273</v>
      </c>
      <c r="B154" s="214" t="s">
        <v>149</v>
      </c>
      <c r="C154" s="215"/>
      <c r="D154" s="215"/>
      <c r="E154" s="215"/>
      <c r="F154" s="216"/>
      <c r="G154" s="49"/>
      <c r="H154" s="15"/>
      <c r="I154" s="15"/>
      <c r="J154" s="25">
        <f t="shared" si="15"/>
        <v>0</v>
      </c>
      <c r="K154" s="20"/>
      <c r="L154" s="17" t="s">
        <v>204</v>
      </c>
    </row>
    <row r="155" spans="1:12" s="54" customFormat="1" ht="24" customHeight="1" x14ac:dyDescent="0.25">
      <c r="A155" s="258" t="s">
        <v>274</v>
      </c>
      <c r="B155" s="383" t="s">
        <v>264</v>
      </c>
      <c r="C155" s="384"/>
      <c r="D155" s="384"/>
      <c r="E155" s="384"/>
      <c r="F155" s="385"/>
      <c r="G155" s="51"/>
      <c r="H155" s="47"/>
      <c r="I155" s="47"/>
      <c r="J155" s="75">
        <f>I155-H155</f>
        <v>0</v>
      </c>
      <c r="K155" s="52"/>
      <c r="L155" s="53"/>
    </row>
    <row r="156" spans="1:12" s="54" customFormat="1" ht="24" customHeight="1" x14ac:dyDescent="0.25">
      <c r="A156" s="258"/>
      <c r="B156" s="383" t="s">
        <v>265</v>
      </c>
      <c r="C156" s="384"/>
      <c r="D156" s="384"/>
      <c r="E156" s="384"/>
      <c r="F156" s="385"/>
      <c r="G156" s="51"/>
      <c r="H156" s="47"/>
      <c r="I156" s="47"/>
      <c r="J156" s="75">
        <f>I156-H156</f>
        <v>0</v>
      </c>
      <c r="K156" s="52"/>
      <c r="L156" s="53"/>
    </row>
    <row r="157" spans="1:12" ht="82.5" x14ac:dyDescent="0.25">
      <c r="A157" s="342"/>
      <c r="B157" s="241" t="s">
        <v>266</v>
      </c>
      <c r="C157" s="241"/>
      <c r="D157" s="241"/>
      <c r="E157" s="241"/>
      <c r="F157" s="241"/>
      <c r="G157" s="9"/>
      <c r="H157" s="47"/>
      <c r="I157" s="9"/>
      <c r="J157" s="75">
        <f t="shared" si="13"/>
        <v>0</v>
      </c>
      <c r="K157" s="52" t="str">
        <f t="shared" ref="K157:K179" si="16">IF(J157=0,"N/A","Please give reason for variation in figures")</f>
        <v>N/A</v>
      </c>
      <c r="L157" s="53" t="s">
        <v>267</v>
      </c>
    </row>
    <row r="158" spans="1:12" ht="33" customHeight="1" x14ac:dyDescent="0.25">
      <c r="A158" s="250" t="s">
        <v>244</v>
      </c>
      <c r="B158" s="248" t="s">
        <v>227</v>
      </c>
      <c r="C158" s="248"/>
      <c r="D158" s="248"/>
      <c r="E158" s="248" t="s">
        <v>224</v>
      </c>
      <c r="F158" s="248"/>
      <c r="G158" s="49"/>
      <c r="H158" s="15"/>
      <c r="I158" s="21"/>
      <c r="J158" s="25">
        <f t="shared" si="13"/>
        <v>0</v>
      </c>
      <c r="K158" s="20"/>
      <c r="L158" s="245" t="s">
        <v>204</v>
      </c>
    </row>
    <row r="159" spans="1:12" ht="22.5" customHeight="1" x14ac:dyDescent="0.25">
      <c r="A159" s="250"/>
      <c r="B159" s="248"/>
      <c r="C159" s="248"/>
      <c r="D159" s="248"/>
      <c r="E159" s="248" t="s">
        <v>225</v>
      </c>
      <c r="F159" s="248"/>
      <c r="G159" s="49"/>
      <c r="H159" s="15"/>
      <c r="I159" s="21"/>
      <c r="J159" s="25">
        <f>I159-H159</f>
        <v>0</v>
      </c>
      <c r="K159" s="20"/>
      <c r="L159" s="246"/>
    </row>
    <row r="160" spans="1:12" ht="24" customHeight="1" x14ac:dyDescent="0.25">
      <c r="A160" s="250"/>
      <c r="B160" s="248"/>
      <c r="C160" s="248"/>
      <c r="D160" s="248"/>
      <c r="E160" s="248" t="s">
        <v>226</v>
      </c>
      <c r="F160" s="248"/>
      <c r="G160" s="49"/>
      <c r="H160" s="15"/>
      <c r="I160" s="21"/>
      <c r="J160" s="25">
        <f>I160-H160</f>
        <v>0</v>
      </c>
      <c r="K160" s="20"/>
      <c r="L160" s="247"/>
    </row>
    <row r="161" spans="1:12" ht="33.75" customHeight="1" x14ac:dyDescent="0.25">
      <c r="A161" s="250" t="s">
        <v>245</v>
      </c>
      <c r="B161" s="220" t="s">
        <v>228</v>
      </c>
      <c r="C161" s="221"/>
      <c r="D161" s="222"/>
      <c r="E161" s="248" t="s">
        <v>224</v>
      </c>
      <c r="F161" s="248"/>
      <c r="G161" s="49"/>
      <c r="H161" s="15"/>
      <c r="I161" s="21"/>
      <c r="J161" s="25">
        <f t="shared" si="13"/>
        <v>0</v>
      </c>
      <c r="K161" s="20"/>
      <c r="L161" s="245" t="s">
        <v>204</v>
      </c>
    </row>
    <row r="162" spans="1:12" ht="25.5" customHeight="1" x14ac:dyDescent="0.25">
      <c r="A162" s="250"/>
      <c r="B162" s="223"/>
      <c r="C162" s="224"/>
      <c r="D162" s="225"/>
      <c r="E162" s="248" t="s">
        <v>225</v>
      </c>
      <c r="F162" s="248"/>
      <c r="G162" s="49"/>
      <c r="H162" s="15"/>
      <c r="I162" s="21"/>
      <c r="J162" s="25">
        <f>I162-H162</f>
        <v>0</v>
      </c>
      <c r="K162" s="20"/>
      <c r="L162" s="246"/>
    </row>
    <row r="163" spans="1:12" ht="22.5" customHeight="1" x14ac:dyDescent="0.25">
      <c r="A163" s="250"/>
      <c r="B163" s="226"/>
      <c r="C163" s="227"/>
      <c r="D163" s="228"/>
      <c r="E163" s="248" t="s">
        <v>226</v>
      </c>
      <c r="F163" s="248"/>
      <c r="G163" s="49"/>
      <c r="H163" s="15"/>
      <c r="I163" s="21"/>
      <c r="J163" s="25">
        <f>I163-H163</f>
        <v>0</v>
      </c>
      <c r="K163" s="20"/>
      <c r="L163" s="247"/>
    </row>
    <row r="164" spans="1:12" ht="25.5" customHeight="1" x14ac:dyDescent="0.25">
      <c r="A164" s="250" t="s">
        <v>246</v>
      </c>
      <c r="B164" s="220" t="s">
        <v>229</v>
      </c>
      <c r="C164" s="221"/>
      <c r="D164" s="222"/>
      <c r="E164" s="248" t="s">
        <v>224</v>
      </c>
      <c r="F164" s="248"/>
      <c r="G164" s="49"/>
      <c r="H164" s="15"/>
      <c r="I164" s="21"/>
      <c r="J164" s="25">
        <f t="shared" si="13"/>
        <v>0</v>
      </c>
      <c r="K164" s="20"/>
      <c r="L164" s="245" t="s">
        <v>205</v>
      </c>
    </row>
    <row r="165" spans="1:12" ht="15" customHeight="1" x14ac:dyDescent="0.25">
      <c r="A165" s="250"/>
      <c r="B165" s="223"/>
      <c r="C165" s="224"/>
      <c r="D165" s="225"/>
      <c r="E165" s="248" t="s">
        <v>225</v>
      </c>
      <c r="F165" s="248"/>
      <c r="G165" s="49"/>
      <c r="H165" s="15"/>
      <c r="I165" s="21"/>
      <c r="J165" s="25">
        <f t="shared" si="13"/>
        <v>0</v>
      </c>
      <c r="K165" s="20"/>
      <c r="L165" s="246"/>
    </row>
    <row r="166" spans="1:12" ht="15" customHeight="1" x14ac:dyDescent="0.25">
      <c r="A166" s="250"/>
      <c r="B166" s="226"/>
      <c r="C166" s="227"/>
      <c r="D166" s="228"/>
      <c r="E166" s="248" t="s">
        <v>226</v>
      </c>
      <c r="F166" s="248"/>
      <c r="G166" s="49"/>
      <c r="H166" s="15"/>
      <c r="I166" s="21"/>
      <c r="J166" s="25">
        <f t="shared" si="13"/>
        <v>0</v>
      </c>
      <c r="K166" s="20"/>
      <c r="L166" s="247"/>
    </row>
    <row r="167" spans="1:12" ht="29.25" customHeight="1" x14ac:dyDescent="0.25">
      <c r="A167" s="250" t="s">
        <v>247</v>
      </c>
      <c r="B167" s="241" t="s">
        <v>337</v>
      </c>
      <c r="C167" s="241"/>
      <c r="D167" s="241"/>
      <c r="E167" s="241" t="s">
        <v>69</v>
      </c>
      <c r="F167" s="241"/>
      <c r="G167" s="9"/>
      <c r="H167" s="47"/>
      <c r="I167" s="9"/>
      <c r="J167" s="7">
        <f t="shared" si="13"/>
        <v>0</v>
      </c>
      <c r="K167" s="8" t="str">
        <f t="shared" si="16"/>
        <v>N/A</v>
      </c>
      <c r="L167" s="380" t="s">
        <v>263</v>
      </c>
    </row>
    <row r="168" spans="1:12" x14ac:dyDescent="0.25">
      <c r="A168" s="250"/>
      <c r="B168" s="241"/>
      <c r="C168" s="241"/>
      <c r="D168" s="241"/>
      <c r="E168" s="241" t="s">
        <v>70</v>
      </c>
      <c r="F168" s="241"/>
      <c r="G168" s="9"/>
      <c r="H168" s="47"/>
      <c r="I168" s="9"/>
      <c r="J168" s="7">
        <f t="shared" si="13"/>
        <v>0</v>
      </c>
      <c r="K168" s="8" t="str">
        <f t="shared" si="16"/>
        <v>N/A</v>
      </c>
      <c r="L168" s="381"/>
    </row>
    <row r="169" spans="1:12" ht="33" x14ac:dyDescent="0.25">
      <c r="A169" s="250"/>
      <c r="B169" s="241"/>
      <c r="C169" s="241"/>
      <c r="D169" s="241"/>
      <c r="E169" s="259" t="s">
        <v>16</v>
      </c>
      <c r="F169" s="259"/>
      <c r="G169" s="48">
        <f>SUM(G167:G168)</f>
        <v>0</v>
      </c>
      <c r="H169" s="47">
        <f>SUM(H167:H168)</f>
        <v>0</v>
      </c>
      <c r="I169" s="47">
        <f>SUM(I167:I168)</f>
        <v>0</v>
      </c>
      <c r="J169" s="7">
        <f t="shared" si="13"/>
        <v>0</v>
      </c>
      <c r="K169" s="8" t="str">
        <f t="shared" si="16"/>
        <v>N/A</v>
      </c>
      <c r="L169" s="97" t="s">
        <v>212</v>
      </c>
    </row>
    <row r="170" spans="1:12" ht="33" x14ac:dyDescent="0.25">
      <c r="A170" s="290">
        <v>72</v>
      </c>
      <c r="B170" s="214" t="s">
        <v>150</v>
      </c>
      <c r="C170" s="215"/>
      <c r="D170" s="215"/>
      <c r="E170" s="215"/>
      <c r="F170" s="216"/>
      <c r="G170" s="49"/>
      <c r="H170" s="15"/>
      <c r="I170" s="15"/>
      <c r="J170" s="25">
        <f>I170-H170</f>
        <v>0</v>
      </c>
      <c r="K170" s="20"/>
      <c r="L170" s="26" t="s">
        <v>204</v>
      </c>
    </row>
    <row r="171" spans="1:12" ht="33" x14ac:dyDescent="0.25">
      <c r="A171" s="301"/>
      <c r="B171" s="214" t="s">
        <v>151</v>
      </c>
      <c r="C171" s="215"/>
      <c r="D171" s="215"/>
      <c r="E171" s="215"/>
      <c r="F171" s="216"/>
      <c r="G171" s="49"/>
      <c r="H171" s="15"/>
      <c r="I171" s="15"/>
      <c r="J171" s="25">
        <f t="shared" ref="J171:J172" si="17">I171-H171</f>
        <v>0</v>
      </c>
      <c r="K171" s="20"/>
      <c r="L171" s="26" t="s">
        <v>204</v>
      </c>
    </row>
    <row r="172" spans="1:12" ht="33" x14ac:dyDescent="0.25">
      <c r="A172" s="291"/>
      <c r="B172" s="214" t="s">
        <v>152</v>
      </c>
      <c r="C172" s="215"/>
      <c r="D172" s="215"/>
      <c r="E172" s="215"/>
      <c r="F172" s="216"/>
      <c r="G172" s="49"/>
      <c r="H172" s="15"/>
      <c r="I172" s="15"/>
      <c r="J172" s="25">
        <f t="shared" si="17"/>
        <v>0</v>
      </c>
      <c r="K172" s="20"/>
      <c r="L172" s="26" t="s">
        <v>204</v>
      </c>
    </row>
    <row r="173" spans="1:12" ht="28.5" customHeight="1" x14ac:dyDescent="0.25">
      <c r="A173" s="257" t="s">
        <v>313</v>
      </c>
      <c r="B173" s="241" t="s">
        <v>338</v>
      </c>
      <c r="C173" s="241"/>
      <c r="D173" s="241"/>
      <c r="E173" s="241" t="s">
        <v>69</v>
      </c>
      <c r="F173" s="241"/>
      <c r="G173" s="9"/>
      <c r="H173" s="47"/>
      <c r="I173" s="5"/>
      <c r="J173" s="7">
        <f t="shared" si="13"/>
        <v>0</v>
      </c>
      <c r="K173" s="8" t="str">
        <f t="shared" si="16"/>
        <v>N/A</v>
      </c>
      <c r="L173" s="211"/>
    </row>
    <row r="174" spans="1:12" x14ac:dyDescent="0.25">
      <c r="A174" s="258"/>
      <c r="B174" s="241"/>
      <c r="C174" s="241"/>
      <c r="D174" s="241"/>
      <c r="E174" s="241" t="s">
        <v>70</v>
      </c>
      <c r="F174" s="241"/>
      <c r="G174" s="9"/>
      <c r="H174" s="47"/>
      <c r="I174" s="5"/>
      <c r="J174" s="7">
        <f t="shared" si="13"/>
        <v>0</v>
      </c>
      <c r="K174" s="8" t="str">
        <f t="shared" si="16"/>
        <v>N/A</v>
      </c>
      <c r="L174" s="213"/>
    </row>
    <row r="175" spans="1:12" ht="33" x14ac:dyDescent="0.25">
      <c r="A175" s="342"/>
      <c r="B175" s="241"/>
      <c r="C175" s="241"/>
      <c r="D175" s="241"/>
      <c r="E175" s="259" t="s">
        <v>16</v>
      </c>
      <c r="F175" s="259"/>
      <c r="G175" s="48">
        <f>G173+G174</f>
        <v>0</v>
      </c>
      <c r="H175" s="47">
        <f>SUM(H173:H174)</f>
        <v>0</v>
      </c>
      <c r="I175" s="47">
        <f>SUM(I173:I174)</f>
        <v>0</v>
      </c>
      <c r="J175" s="7">
        <f t="shared" si="13"/>
        <v>0</v>
      </c>
      <c r="K175" s="8" t="str">
        <f t="shared" si="16"/>
        <v>N/A</v>
      </c>
      <c r="L175" s="97" t="s">
        <v>212</v>
      </c>
    </row>
    <row r="176" spans="1:12" x14ac:dyDescent="0.25">
      <c r="A176" s="257" t="s">
        <v>106</v>
      </c>
      <c r="B176" s="232" t="s">
        <v>153</v>
      </c>
      <c r="C176" s="233"/>
      <c r="D176" s="234"/>
      <c r="E176" s="249" t="s">
        <v>224</v>
      </c>
      <c r="F176" s="243"/>
      <c r="G176" s="24"/>
      <c r="H176" s="15"/>
      <c r="I176" s="15"/>
      <c r="J176" s="25">
        <f>I176-H176</f>
        <v>0</v>
      </c>
      <c r="K176" s="20"/>
      <c r="L176" s="340" t="s">
        <v>204</v>
      </c>
    </row>
    <row r="177" spans="1:12" ht="37.5" customHeight="1" x14ac:dyDescent="0.25">
      <c r="A177" s="342"/>
      <c r="B177" s="235"/>
      <c r="C177" s="236"/>
      <c r="D177" s="237"/>
      <c r="E177" s="249" t="s">
        <v>225</v>
      </c>
      <c r="F177" s="243"/>
      <c r="G177" s="24"/>
      <c r="H177" s="15"/>
      <c r="I177" s="15"/>
      <c r="J177" s="25">
        <f t="shared" ref="J177:J178" si="18">I177-H177</f>
        <v>0</v>
      </c>
      <c r="K177" s="20"/>
      <c r="L177" s="341"/>
    </row>
    <row r="178" spans="1:12" x14ac:dyDescent="0.25">
      <c r="A178" s="83"/>
      <c r="B178" s="238"/>
      <c r="C178" s="239"/>
      <c r="D178" s="240"/>
      <c r="E178" s="79" t="s">
        <v>16</v>
      </c>
      <c r="F178" s="80"/>
      <c r="G178" s="24"/>
      <c r="H178" s="15"/>
      <c r="I178" s="15"/>
      <c r="J178" s="25">
        <f t="shared" si="18"/>
        <v>0</v>
      </c>
      <c r="K178" s="20"/>
      <c r="L178" s="87"/>
    </row>
    <row r="179" spans="1:12" ht="49.5" customHeight="1" x14ac:dyDescent="0.25">
      <c r="A179" s="50" t="s">
        <v>110</v>
      </c>
      <c r="B179" s="241" t="s">
        <v>339</v>
      </c>
      <c r="C179" s="241"/>
      <c r="D179" s="241"/>
      <c r="E179" s="241"/>
      <c r="F179" s="241"/>
      <c r="G179" s="9"/>
      <c r="H179" s="47"/>
      <c r="I179" s="48"/>
      <c r="J179" s="75">
        <f t="shared" si="13"/>
        <v>0</v>
      </c>
      <c r="K179" s="52" t="str">
        <f t="shared" si="16"/>
        <v>N/A</v>
      </c>
      <c r="L179" s="53"/>
    </row>
    <row r="180" spans="1:12" ht="33" x14ac:dyDescent="0.25">
      <c r="A180" s="50" t="s">
        <v>111</v>
      </c>
      <c r="B180" s="242" t="s">
        <v>154</v>
      </c>
      <c r="C180" s="249"/>
      <c r="D180" s="249"/>
      <c r="E180" s="249"/>
      <c r="F180" s="243"/>
      <c r="G180" s="24"/>
      <c r="H180" s="15"/>
      <c r="I180" s="55"/>
      <c r="J180" s="25">
        <f>I180-H180</f>
        <v>0</v>
      </c>
      <c r="K180" s="20"/>
      <c r="L180" s="26" t="s">
        <v>204</v>
      </c>
    </row>
    <row r="181" spans="1:12" ht="33" x14ac:dyDescent="0.25">
      <c r="A181" s="50" t="s">
        <v>112</v>
      </c>
      <c r="B181" s="242" t="s">
        <v>155</v>
      </c>
      <c r="C181" s="249"/>
      <c r="D181" s="249"/>
      <c r="E181" s="249"/>
      <c r="F181" s="243"/>
      <c r="G181" s="24"/>
      <c r="H181" s="15"/>
      <c r="I181" s="55"/>
      <c r="J181" s="25">
        <f t="shared" ref="J181:J182" si="19">I181-H181</f>
        <v>0</v>
      </c>
      <c r="K181" s="20"/>
      <c r="L181" s="26" t="s">
        <v>204</v>
      </c>
    </row>
    <row r="182" spans="1:12" ht="33" x14ac:dyDescent="0.25">
      <c r="A182" s="50" t="s">
        <v>113</v>
      </c>
      <c r="B182" s="242" t="s">
        <v>156</v>
      </c>
      <c r="C182" s="249"/>
      <c r="D182" s="249"/>
      <c r="E182" s="249"/>
      <c r="F182" s="243"/>
      <c r="G182" s="24"/>
      <c r="H182" s="15"/>
      <c r="I182" s="55"/>
      <c r="J182" s="25">
        <f t="shared" si="19"/>
        <v>0</v>
      </c>
      <c r="K182" s="20"/>
      <c r="L182" s="26" t="s">
        <v>204</v>
      </c>
    </row>
    <row r="183" spans="1:12" ht="15.75" customHeight="1" x14ac:dyDescent="0.25">
      <c r="A183" s="254" t="s">
        <v>76</v>
      </c>
      <c r="B183" s="255"/>
      <c r="C183" s="255"/>
      <c r="D183" s="255"/>
      <c r="E183" s="255"/>
      <c r="F183" s="255"/>
      <c r="G183" s="255"/>
      <c r="H183" s="255"/>
      <c r="I183" s="255"/>
      <c r="J183" s="255"/>
      <c r="K183" s="255"/>
      <c r="L183" s="256"/>
    </row>
    <row r="184" spans="1:12" x14ac:dyDescent="0.25">
      <c r="A184" s="9">
        <v>79</v>
      </c>
      <c r="B184" s="241" t="s">
        <v>119</v>
      </c>
      <c r="C184" s="241"/>
      <c r="D184" s="241"/>
      <c r="E184" s="241"/>
      <c r="F184" s="241"/>
      <c r="G184" s="76"/>
      <c r="H184" s="9"/>
      <c r="I184" s="7"/>
      <c r="J184" s="7"/>
      <c r="K184" s="8"/>
      <c r="L184" s="96"/>
    </row>
    <row r="185" spans="1:12" ht="15" customHeight="1" x14ac:dyDescent="0.25">
      <c r="A185" s="9">
        <v>80</v>
      </c>
      <c r="B185" s="252" t="s">
        <v>254</v>
      </c>
      <c r="C185" s="252"/>
      <c r="D185" s="252"/>
      <c r="E185" s="252"/>
      <c r="F185" s="252"/>
      <c r="G185" s="76"/>
      <c r="H185" s="9"/>
      <c r="I185" s="7"/>
      <c r="J185" s="7">
        <f t="shared" ref="J185:J192" si="20">I185-H185</f>
        <v>0</v>
      </c>
      <c r="K185" s="8" t="str">
        <f t="shared" ref="K185:K192" si="21">IF(J185=0,"N/A","Please give reason for variation in figures")</f>
        <v>N/A</v>
      </c>
      <c r="L185" s="96"/>
    </row>
    <row r="186" spans="1:12" ht="18.75" customHeight="1" x14ac:dyDescent="0.25">
      <c r="A186" s="302">
        <v>81</v>
      </c>
      <c r="B186" s="241" t="s">
        <v>295</v>
      </c>
      <c r="C186" s="241"/>
      <c r="D186" s="241"/>
      <c r="E186" s="241"/>
      <c r="F186" s="241"/>
      <c r="G186" s="9"/>
      <c r="H186" s="9"/>
      <c r="I186" s="7"/>
      <c r="J186" s="7">
        <f t="shared" si="20"/>
        <v>0</v>
      </c>
      <c r="K186" s="8" t="str">
        <f t="shared" si="21"/>
        <v>N/A</v>
      </c>
      <c r="L186" s="96"/>
    </row>
    <row r="187" spans="1:12" ht="14.25" customHeight="1" x14ac:dyDescent="0.25">
      <c r="A187" s="302"/>
      <c r="B187" s="241" t="s">
        <v>296</v>
      </c>
      <c r="C187" s="241"/>
      <c r="D187" s="241"/>
      <c r="E187" s="241"/>
      <c r="F187" s="241"/>
      <c r="G187" s="9"/>
      <c r="H187" s="9"/>
      <c r="I187" s="7"/>
      <c r="J187" s="7">
        <f t="shared" si="20"/>
        <v>0</v>
      </c>
      <c r="K187" s="8" t="str">
        <f t="shared" si="21"/>
        <v>N/A</v>
      </c>
      <c r="L187" s="96"/>
    </row>
    <row r="188" spans="1:12" ht="14.25" customHeight="1" x14ac:dyDescent="0.25">
      <c r="A188" s="302"/>
      <c r="B188" s="241" t="s">
        <v>297</v>
      </c>
      <c r="C188" s="241"/>
      <c r="D188" s="241"/>
      <c r="E188" s="241"/>
      <c r="F188" s="241"/>
      <c r="G188" s="9"/>
      <c r="H188" s="9"/>
      <c r="I188" s="7"/>
      <c r="J188" s="7">
        <f t="shared" si="20"/>
        <v>0</v>
      </c>
      <c r="K188" s="8" t="str">
        <f t="shared" si="21"/>
        <v>N/A</v>
      </c>
      <c r="L188" s="96"/>
    </row>
    <row r="189" spans="1:12" ht="14.25" customHeight="1" x14ac:dyDescent="0.25">
      <c r="A189" s="9">
        <v>82</v>
      </c>
      <c r="B189" s="241" t="s">
        <v>294</v>
      </c>
      <c r="C189" s="241"/>
      <c r="D189" s="241"/>
      <c r="E189" s="241"/>
      <c r="F189" s="241"/>
      <c r="G189" s="76"/>
      <c r="H189" s="9"/>
      <c r="I189" s="7"/>
      <c r="J189" s="7">
        <f t="shared" si="20"/>
        <v>0</v>
      </c>
      <c r="K189" s="8" t="str">
        <f t="shared" si="21"/>
        <v>N/A</v>
      </c>
      <c r="L189" s="96"/>
    </row>
    <row r="190" spans="1:12" ht="14.25" customHeight="1" x14ac:dyDescent="0.25">
      <c r="A190" s="302">
        <v>83</v>
      </c>
      <c r="B190" s="241" t="s">
        <v>319</v>
      </c>
      <c r="C190" s="241"/>
      <c r="D190" s="241"/>
      <c r="E190" s="241"/>
      <c r="F190" s="241"/>
      <c r="G190" s="9"/>
      <c r="H190" s="9"/>
      <c r="I190" s="7"/>
      <c r="J190" s="7">
        <f t="shared" si="20"/>
        <v>0</v>
      </c>
      <c r="K190" s="8" t="str">
        <f t="shared" si="21"/>
        <v>N/A</v>
      </c>
      <c r="L190" s="96"/>
    </row>
    <row r="191" spans="1:12" ht="19.5" customHeight="1" x14ac:dyDescent="0.25">
      <c r="A191" s="302"/>
      <c r="B191" s="241" t="s">
        <v>320</v>
      </c>
      <c r="C191" s="241"/>
      <c r="D191" s="241"/>
      <c r="E191" s="241"/>
      <c r="F191" s="241"/>
      <c r="G191" s="9"/>
      <c r="H191" s="9"/>
      <c r="I191" s="7"/>
      <c r="J191" s="7">
        <f t="shared" si="20"/>
        <v>0</v>
      </c>
      <c r="K191" s="8" t="str">
        <f t="shared" si="21"/>
        <v>N/A</v>
      </c>
      <c r="L191" s="96"/>
    </row>
    <row r="192" spans="1:12" x14ac:dyDescent="0.25">
      <c r="A192" s="9">
        <v>84</v>
      </c>
      <c r="B192" s="241" t="s">
        <v>321</v>
      </c>
      <c r="C192" s="241"/>
      <c r="D192" s="241"/>
      <c r="E192" s="241"/>
      <c r="F192" s="241"/>
      <c r="G192" s="9"/>
      <c r="H192" s="9"/>
      <c r="I192" s="7"/>
      <c r="J192" s="7">
        <f t="shared" si="20"/>
        <v>0</v>
      </c>
      <c r="K192" s="8" t="str">
        <f t="shared" si="21"/>
        <v>N/A</v>
      </c>
      <c r="L192" s="96"/>
    </row>
    <row r="193" spans="1:12" x14ac:dyDescent="0.25">
      <c r="A193" s="254" t="s">
        <v>177</v>
      </c>
      <c r="B193" s="255"/>
      <c r="C193" s="255"/>
      <c r="D193" s="255"/>
      <c r="E193" s="255"/>
      <c r="F193" s="255"/>
      <c r="G193" s="255"/>
      <c r="H193" s="255"/>
      <c r="I193" s="255"/>
      <c r="J193" s="255"/>
      <c r="K193" s="255"/>
      <c r="L193" s="256"/>
    </row>
    <row r="194" spans="1:12" ht="72.75" customHeight="1" x14ac:dyDescent="0.25">
      <c r="A194" s="257" t="s">
        <v>275</v>
      </c>
      <c r="B194" s="214" t="s">
        <v>157</v>
      </c>
      <c r="C194" s="215"/>
      <c r="D194" s="215"/>
      <c r="E194" s="215"/>
      <c r="F194" s="216"/>
      <c r="G194" s="49"/>
      <c r="H194" s="15"/>
      <c r="I194" s="55"/>
      <c r="J194" s="25">
        <f>I194-H194</f>
        <v>0</v>
      </c>
      <c r="K194" s="20"/>
      <c r="L194" s="106" t="s">
        <v>373</v>
      </c>
    </row>
    <row r="195" spans="1:12" ht="74.25" customHeight="1" x14ac:dyDescent="0.25">
      <c r="A195" s="258"/>
      <c r="B195" s="214" t="s">
        <v>158</v>
      </c>
      <c r="C195" s="215"/>
      <c r="D195" s="215"/>
      <c r="E195" s="215"/>
      <c r="F195" s="216"/>
      <c r="G195" s="49"/>
      <c r="H195" s="15"/>
      <c r="I195" s="55"/>
      <c r="J195" s="25">
        <f t="shared" ref="J195:J196" si="22">I195-H195</f>
        <v>0</v>
      </c>
      <c r="K195" s="20"/>
      <c r="L195" s="106" t="s">
        <v>374</v>
      </c>
    </row>
    <row r="196" spans="1:12" ht="75" customHeight="1" x14ac:dyDescent="0.25">
      <c r="A196" s="342"/>
      <c r="B196" s="214" t="s">
        <v>159</v>
      </c>
      <c r="C196" s="215"/>
      <c r="D196" s="215"/>
      <c r="E196" s="215"/>
      <c r="F196" s="216"/>
      <c r="G196" s="49"/>
      <c r="H196" s="15"/>
      <c r="I196" s="55"/>
      <c r="J196" s="25">
        <f t="shared" si="22"/>
        <v>0</v>
      </c>
      <c r="K196" s="20"/>
      <c r="L196" s="106" t="s">
        <v>375</v>
      </c>
    </row>
    <row r="197" spans="1:12" ht="15" customHeight="1" x14ac:dyDescent="0.25">
      <c r="A197" s="254" t="s">
        <v>230</v>
      </c>
      <c r="B197" s="255"/>
      <c r="C197" s="255"/>
      <c r="D197" s="255"/>
      <c r="E197" s="255"/>
      <c r="F197" s="255"/>
      <c r="G197" s="255"/>
      <c r="H197" s="255"/>
      <c r="I197" s="255"/>
      <c r="J197" s="255"/>
      <c r="K197" s="255"/>
      <c r="L197" s="256"/>
    </row>
    <row r="198" spans="1:12" ht="42" customHeight="1" x14ac:dyDescent="0.25">
      <c r="A198" s="377" t="s">
        <v>248</v>
      </c>
      <c r="B198" s="339" t="s">
        <v>71</v>
      </c>
      <c r="C198" s="339"/>
      <c r="D198" s="339"/>
      <c r="E198" s="339"/>
      <c r="F198" s="339"/>
      <c r="G198" s="47"/>
      <c r="H198" s="47"/>
      <c r="I198" s="56"/>
      <c r="J198" s="7">
        <f t="shared" si="13"/>
        <v>0</v>
      </c>
      <c r="K198" s="8"/>
      <c r="L198" s="315" t="s">
        <v>340</v>
      </c>
    </row>
    <row r="199" spans="1:12" x14ac:dyDescent="0.25">
      <c r="A199" s="378"/>
      <c r="B199" s="339" t="s">
        <v>298</v>
      </c>
      <c r="C199" s="339"/>
      <c r="D199" s="339"/>
      <c r="E199" s="339"/>
      <c r="F199" s="339"/>
      <c r="G199" s="47"/>
      <c r="H199" s="47"/>
      <c r="I199" s="56"/>
      <c r="J199" s="7">
        <f t="shared" si="13"/>
        <v>0</v>
      </c>
      <c r="K199" s="8"/>
      <c r="L199" s="316"/>
    </row>
    <row r="200" spans="1:12" x14ac:dyDescent="0.25">
      <c r="A200" s="378"/>
      <c r="B200" s="339" t="s">
        <v>299</v>
      </c>
      <c r="C200" s="339"/>
      <c r="D200" s="339"/>
      <c r="E200" s="339"/>
      <c r="F200" s="339"/>
      <c r="G200" s="47"/>
      <c r="H200" s="47"/>
      <c r="I200" s="56"/>
      <c r="J200" s="7">
        <f t="shared" si="13"/>
        <v>0</v>
      </c>
      <c r="K200" s="8"/>
      <c r="L200" s="316"/>
    </row>
    <row r="201" spans="1:12" x14ac:dyDescent="0.25">
      <c r="A201" s="378"/>
      <c r="B201" s="339" t="s">
        <v>300</v>
      </c>
      <c r="C201" s="339"/>
      <c r="D201" s="339"/>
      <c r="E201" s="339"/>
      <c r="F201" s="339"/>
      <c r="G201" s="47"/>
      <c r="H201" s="47"/>
      <c r="I201" s="56"/>
      <c r="J201" s="7">
        <f t="shared" si="13"/>
        <v>0</v>
      </c>
      <c r="K201" s="8"/>
      <c r="L201" s="316"/>
    </row>
    <row r="202" spans="1:12" x14ac:dyDescent="0.25">
      <c r="A202" s="379"/>
      <c r="B202" s="339" t="s">
        <v>314</v>
      </c>
      <c r="C202" s="339"/>
      <c r="D202" s="339"/>
      <c r="E202" s="339"/>
      <c r="F202" s="339"/>
      <c r="G202" s="47"/>
      <c r="H202" s="47"/>
      <c r="I202" s="56"/>
      <c r="J202" s="7">
        <f t="shared" si="13"/>
        <v>0</v>
      </c>
      <c r="K202" s="8"/>
      <c r="L202" s="317"/>
    </row>
    <row r="203" spans="1:12" ht="15.75" customHeight="1" x14ac:dyDescent="0.25">
      <c r="A203" s="254" t="s">
        <v>183</v>
      </c>
      <c r="B203" s="255"/>
      <c r="C203" s="255"/>
      <c r="D203" s="255"/>
      <c r="E203" s="255"/>
      <c r="F203" s="255"/>
      <c r="G203" s="255"/>
      <c r="H203" s="255"/>
      <c r="I203" s="255"/>
      <c r="J203" s="255"/>
      <c r="K203" s="255"/>
      <c r="L203" s="256"/>
    </row>
    <row r="204" spans="1:12" ht="24.6" customHeight="1" x14ac:dyDescent="0.25">
      <c r="A204" s="375" t="s">
        <v>341</v>
      </c>
      <c r="B204" s="376"/>
      <c r="C204" s="376"/>
      <c r="D204" s="376"/>
      <c r="E204" s="376"/>
      <c r="F204" s="376"/>
      <c r="G204" s="376"/>
      <c r="H204" s="376"/>
      <c r="I204" s="376"/>
      <c r="J204" s="376"/>
      <c r="K204" s="376"/>
      <c r="L204" s="96"/>
    </row>
    <row r="205" spans="1:12" x14ac:dyDescent="0.25">
      <c r="A205" s="250" t="s">
        <v>249</v>
      </c>
      <c r="B205" s="318" t="s">
        <v>342</v>
      </c>
      <c r="C205" s="319"/>
      <c r="D205" s="241" t="s">
        <v>72</v>
      </c>
      <c r="E205" s="217" t="s">
        <v>73</v>
      </c>
      <c r="F205" s="219"/>
      <c r="G205" s="30"/>
      <c r="H205" s="9"/>
      <c r="I205" s="9"/>
      <c r="J205" s="7">
        <f t="shared" si="13"/>
        <v>0</v>
      </c>
      <c r="K205" s="8"/>
      <c r="L205" s="28"/>
    </row>
    <row r="206" spans="1:12" x14ac:dyDescent="0.25">
      <c r="A206" s="250"/>
      <c r="B206" s="320"/>
      <c r="C206" s="321"/>
      <c r="D206" s="241"/>
      <c r="E206" s="217" t="s">
        <v>74</v>
      </c>
      <c r="F206" s="219"/>
      <c r="G206" s="76"/>
      <c r="H206" s="9"/>
      <c r="I206" s="9"/>
      <c r="J206" s="7">
        <f t="shared" si="13"/>
        <v>0</v>
      </c>
      <c r="K206" s="8"/>
      <c r="L206" s="81"/>
    </row>
    <row r="207" spans="1:12" x14ac:dyDescent="0.25">
      <c r="A207" s="250"/>
      <c r="B207" s="320"/>
      <c r="C207" s="321"/>
      <c r="D207" s="241"/>
      <c r="E207" s="217" t="s">
        <v>185</v>
      </c>
      <c r="F207" s="219"/>
      <c r="G207" s="76"/>
      <c r="H207" s="9"/>
      <c r="I207" s="9"/>
      <c r="J207" s="7">
        <f t="shared" si="13"/>
        <v>0</v>
      </c>
      <c r="K207" s="8"/>
      <c r="L207" s="81"/>
    </row>
    <row r="208" spans="1:12" x14ac:dyDescent="0.25">
      <c r="A208" s="250"/>
      <c r="B208" s="320"/>
      <c r="C208" s="321"/>
      <c r="D208" s="241" t="s">
        <v>75</v>
      </c>
      <c r="E208" s="217" t="s">
        <v>73</v>
      </c>
      <c r="F208" s="219"/>
      <c r="G208" s="76"/>
      <c r="H208" s="9"/>
      <c r="I208" s="9"/>
      <c r="J208" s="7">
        <f t="shared" si="13"/>
        <v>0</v>
      </c>
      <c r="K208" s="8"/>
      <c r="L208" s="28"/>
    </row>
    <row r="209" spans="1:12" x14ac:dyDescent="0.25">
      <c r="A209" s="250"/>
      <c r="B209" s="320"/>
      <c r="C209" s="321"/>
      <c r="D209" s="241"/>
      <c r="E209" s="217" t="s">
        <v>74</v>
      </c>
      <c r="F209" s="219"/>
      <c r="G209" s="76"/>
      <c r="H209" s="9"/>
      <c r="I209" s="9"/>
      <c r="J209" s="7">
        <f t="shared" si="13"/>
        <v>0</v>
      </c>
      <c r="K209" s="8"/>
      <c r="L209" s="81"/>
    </row>
    <row r="210" spans="1:12" x14ac:dyDescent="0.25">
      <c r="A210" s="250"/>
      <c r="B210" s="320"/>
      <c r="C210" s="321"/>
      <c r="D210" s="241"/>
      <c r="E210" s="217" t="s">
        <v>185</v>
      </c>
      <c r="F210" s="219"/>
      <c r="G210" s="76"/>
      <c r="H210" s="9"/>
      <c r="I210" s="9"/>
      <c r="J210" s="7">
        <f t="shared" si="13"/>
        <v>0</v>
      </c>
      <c r="K210" s="8"/>
      <c r="L210" s="81"/>
    </row>
    <row r="211" spans="1:12" x14ac:dyDescent="0.25">
      <c r="A211" s="257" t="s">
        <v>250</v>
      </c>
      <c r="B211" s="318" t="s">
        <v>301</v>
      </c>
      <c r="C211" s="319"/>
      <c r="D211" s="241" t="s">
        <v>72</v>
      </c>
      <c r="E211" s="217" t="s">
        <v>73</v>
      </c>
      <c r="F211" s="219"/>
      <c r="G211" s="76"/>
      <c r="H211" s="9"/>
      <c r="I211" s="9"/>
      <c r="J211" s="7">
        <f t="shared" si="13"/>
        <v>0</v>
      </c>
      <c r="K211" s="8"/>
      <c r="L211" s="211" t="s">
        <v>310</v>
      </c>
    </row>
    <row r="212" spans="1:12" x14ac:dyDescent="0.25">
      <c r="A212" s="258"/>
      <c r="B212" s="320"/>
      <c r="C212" s="321"/>
      <c r="D212" s="241"/>
      <c r="E212" s="217" t="s">
        <v>74</v>
      </c>
      <c r="F212" s="219"/>
      <c r="G212" s="76"/>
      <c r="H212" s="9"/>
      <c r="I212" s="9"/>
      <c r="J212" s="7">
        <f t="shared" si="13"/>
        <v>0</v>
      </c>
      <c r="K212" s="8"/>
      <c r="L212" s="212"/>
    </row>
    <row r="213" spans="1:12" x14ac:dyDescent="0.25">
      <c r="A213" s="258"/>
      <c r="B213" s="320"/>
      <c r="C213" s="321"/>
      <c r="D213" s="241"/>
      <c r="E213" s="217" t="s">
        <v>185</v>
      </c>
      <c r="F213" s="219"/>
      <c r="G213" s="76"/>
      <c r="H213" s="9"/>
      <c r="I213" s="9"/>
      <c r="J213" s="7">
        <f t="shared" si="13"/>
        <v>0</v>
      </c>
      <c r="K213" s="8"/>
      <c r="L213" s="212"/>
    </row>
    <row r="214" spans="1:12" x14ac:dyDescent="0.25">
      <c r="A214" s="258"/>
      <c r="B214" s="320"/>
      <c r="C214" s="321"/>
      <c r="D214" s="241" t="s">
        <v>75</v>
      </c>
      <c r="E214" s="217" t="s">
        <v>73</v>
      </c>
      <c r="F214" s="219"/>
      <c r="G214" s="76"/>
      <c r="H214" s="9"/>
      <c r="I214" s="9"/>
      <c r="J214" s="7">
        <f t="shared" si="13"/>
        <v>0</v>
      </c>
      <c r="K214" s="8"/>
      <c r="L214" s="212"/>
    </row>
    <row r="215" spans="1:12" x14ac:dyDescent="0.25">
      <c r="A215" s="258"/>
      <c r="B215" s="320"/>
      <c r="C215" s="321"/>
      <c r="D215" s="241"/>
      <c r="E215" s="217" t="s">
        <v>74</v>
      </c>
      <c r="F215" s="219"/>
      <c r="G215" s="76"/>
      <c r="H215" s="9"/>
      <c r="I215" s="9"/>
      <c r="J215" s="7">
        <f t="shared" si="13"/>
        <v>0</v>
      </c>
      <c r="K215" s="8"/>
      <c r="L215" s="212"/>
    </row>
    <row r="216" spans="1:12" x14ac:dyDescent="0.25">
      <c r="A216" s="258"/>
      <c r="B216" s="320"/>
      <c r="C216" s="321"/>
      <c r="D216" s="241"/>
      <c r="E216" s="217" t="s">
        <v>185</v>
      </c>
      <c r="F216" s="219"/>
      <c r="G216" s="76"/>
      <c r="H216" s="9"/>
      <c r="I216" s="9"/>
      <c r="J216" s="7">
        <f t="shared" si="13"/>
        <v>0</v>
      </c>
      <c r="K216" s="8"/>
      <c r="L216" s="213"/>
    </row>
    <row r="217" spans="1:12" x14ac:dyDescent="0.25">
      <c r="A217" s="257" t="s">
        <v>251</v>
      </c>
      <c r="B217" s="318" t="s">
        <v>343</v>
      </c>
      <c r="C217" s="319"/>
      <c r="D217" s="241" t="s">
        <v>72</v>
      </c>
      <c r="E217" s="217" t="s">
        <v>73</v>
      </c>
      <c r="F217" s="219"/>
      <c r="G217" s="76"/>
      <c r="H217" s="9"/>
      <c r="I217" s="9"/>
      <c r="J217" s="7">
        <f t="shared" si="13"/>
        <v>0</v>
      </c>
      <c r="K217" s="8"/>
      <c r="L217" s="28"/>
    </row>
    <row r="218" spans="1:12" x14ac:dyDescent="0.25">
      <c r="A218" s="258"/>
      <c r="B218" s="320"/>
      <c r="C218" s="321"/>
      <c r="D218" s="241"/>
      <c r="E218" s="217" t="s">
        <v>74</v>
      </c>
      <c r="F218" s="219"/>
      <c r="G218" s="76"/>
      <c r="H218" s="9"/>
      <c r="I218" s="9"/>
      <c r="J218" s="7">
        <f t="shared" si="13"/>
        <v>0</v>
      </c>
      <c r="K218" s="8"/>
      <c r="L218" s="81"/>
    </row>
    <row r="219" spans="1:12" x14ac:dyDescent="0.25">
      <c r="A219" s="258"/>
      <c r="B219" s="320"/>
      <c r="C219" s="321"/>
      <c r="D219" s="241"/>
      <c r="E219" s="217" t="s">
        <v>185</v>
      </c>
      <c r="F219" s="219"/>
      <c r="G219" s="76"/>
      <c r="H219" s="9"/>
      <c r="I219" s="9"/>
      <c r="J219" s="7">
        <f t="shared" si="13"/>
        <v>0</v>
      </c>
      <c r="K219" s="8"/>
      <c r="L219" s="81"/>
    </row>
    <row r="220" spans="1:12" x14ac:dyDescent="0.25">
      <c r="A220" s="258"/>
      <c r="B220" s="320"/>
      <c r="C220" s="321"/>
      <c r="D220" s="241" t="s">
        <v>75</v>
      </c>
      <c r="E220" s="217" t="s">
        <v>73</v>
      </c>
      <c r="F220" s="219"/>
      <c r="G220" s="76"/>
      <c r="H220" s="9"/>
      <c r="I220" s="9"/>
      <c r="J220" s="7">
        <f t="shared" si="13"/>
        <v>0</v>
      </c>
      <c r="K220" s="8"/>
      <c r="L220" s="28"/>
    </row>
    <row r="221" spans="1:12" x14ac:dyDescent="0.25">
      <c r="A221" s="258"/>
      <c r="B221" s="320"/>
      <c r="C221" s="321"/>
      <c r="D221" s="241"/>
      <c r="E221" s="217" t="s">
        <v>74</v>
      </c>
      <c r="F221" s="219"/>
      <c r="G221" s="76"/>
      <c r="H221" s="9"/>
      <c r="I221" s="9"/>
      <c r="J221" s="7">
        <f t="shared" si="13"/>
        <v>0</v>
      </c>
      <c r="K221" s="8"/>
      <c r="L221" s="81"/>
    </row>
    <row r="222" spans="1:12" x14ac:dyDescent="0.25">
      <c r="A222" s="258"/>
      <c r="B222" s="320"/>
      <c r="C222" s="321"/>
      <c r="D222" s="241"/>
      <c r="E222" s="217" t="s">
        <v>185</v>
      </c>
      <c r="F222" s="219"/>
      <c r="G222" s="76"/>
      <c r="H222" s="9"/>
      <c r="I222" s="9"/>
      <c r="J222" s="7">
        <f t="shared" si="13"/>
        <v>0</v>
      </c>
      <c r="K222" s="8"/>
      <c r="L222" s="81"/>
    </row>
    <row r="223" spans="1:12" ht="49.5" x14ac:dyDescent="0.25">
      <c r="A223" s="258"/>
      <c r="B223" s="322" t="s">
        <v>344</v>
      </c>
      <c r="C223" s="323"/>
      <c r="D223" s="244" t="s">
        <v>72</v>
      </c>
      <c r="E223" s="242" t="s">
        <v>73</v>
      </c>
      <c r="F223" s="243"/>
      <c r="G223" s="24"/>
      <c r="H223" s="21"/>
      <c r="I223" s="21"/>
      <c r="J223" s="21">
        <f>I223-H223</f>
        <v>0</v>
      </c>
      <c r="K223" s="20"/>
      <c r="L223" s="26" t="s">
        <v>255</v>
      </c>
    </row>
    <row r="224" spans="1:12" x14ac:dyDescent="0.25">
      <c r="A224" s="258"/>
      <c r="B224" s="324"/>
      <c r="C224" s="325"/>
      <c r="D224" s="244"/>
      <c r="E224" s="242" t="s">
        <v>74</v>
      </c>
      <c r="F224" s="243"/>
      <c r="G224" s="24"/>
      <c r="H224" s="21"/>
      <c r="I224" s="21"/>
      <c r="J224" s="21">
        <f t="shared" ref="J224:J228" si="23">I224-H224</f>
        <v>0</v>
      </c>
      <c r="K224" s="20"/>
      <c r="L224" s="86" t="s">
        <v>214</v>
      </c>
    </row>
    <row r="225" spans="1:12" ht="33" x14ac:dyDescent="0.25">
      <c r="A225" s="258"/>
      <c r="B225" s="324"/>
      <c r="C225" s="325"/>
      <c r="D225" s="244"/>
      <c r="E225" s="242" t="s">
        <v>178</v>
      </c>
      <c r="F225" s="243"/>
      <c r="G225" s="24"/>
      <c r="H225" s="21"/>
      <c r="I225" s="21"/>
      <c r="J225" s="21">
        <f t="shared" si="23"/>
        <v>0</v>
      </c>
      <c r="K225" s="20"/>
      <c r="L225" s="86" t="s">
        <v>215</v>
      </c>
    </row>
    <row r="226" spans="1:12" ht="49.5" x14ac:dyDescent="0.25">
      <c r="A226" s="258"/>
      <c r="B226" s="324"/>
      <c r="C226" s="325"/>
      <c r="D226" s="244" t="s">
        <v>160</v>
      </c>
      <c r="E226" s="242" t="s">
        <v>73</v>
      </c>
      <c r="F226" s="243"/>
      <c r="G226" s="24"/>
      <c r="H226" s="21"/>
      <c r="I226" s="21"/>
      <c r="J226" s="21">
        <f t="shared" si="23"/>
        <v>0</v>
      </c>
      <c r="K226" s="20"/>
      <c r="L226" s="26" t="s">
        <v>240</v>
      </c>
    </row>
    <row r="227" spans="1:12" ht="33" x14ac:dyDescent="0.25">
      <c r="A227" s="258"/>
      <c r="B227" s="324"/>
      <c r="C227" s="325"/>
      <c r="D227" s="244"/>
      <c r="E227" s="242" t="s">
        <v>74</v>
      </c>
      <c r="F227" s="243"/>
      <c r="G227" s="24"/>
      <c r="H227" s="21"/>
      <c r="I227" s="21"/>
      <c r="J227" s="21">
        <f t="shared" si="23"/>
        <v>0</v>
      </c>
      <c r="K227" s="20"/>
      <c r="L227" s="86" t="s">
        <v>238</v>
      </c>
    </row>
    <row r="228" spans="1:12" ht="33" x14ac:dyDescent="0.25">
      <c r="A228" s="342"/>
      <c r="B228" s="324"/>
      <c r="C228" s="325"/>
      <c r="D228" s="244"/>
      <c r="E228" s="242" t="s">
        <v>178</v>
      </c>
      <c r="F228" s="243"/>
      <c r="G228" s="24"/>
      <c r="H228" s="21"/>
      <c r="I228" s="21"/>
      <c r="J228" s="21">
        <f t="shared" si="23"/>
        <v>0</v>
      </c>
      <c r="K228" s="20"/>
      <c r="L228" s="86" t="s">
        <v>239</v>
      </c>
    </row>
    <row r="229" spans="1:12" x14ac:dyDescent="0.25">
      <c r="A229" s="257" t="s">
        <v>107</v>
      </c>
      <c r="B229" s="318" t="s">
        <v>345</v>
      </c>
      <c r="C229" s="319"/>
      <c r="D229" s="241" t="s">
        <v>72</v>
      </c>
      <c r="E229" s="217" t="s">
        <v>73</v>
      </c>
      <c r="F229" s="219"/>
      <c r="G229" s="76"/>
      <c r="H229" s="9"/>
      <c r="I229" s="9"/>
      <c r="J229" s="7">
        <f t="shared" si="13"/>
        <v>0</v>
      </c>
      <c r="K229" s="8" t="str">
        <f t="shared" ref="K229:K252" si="24">IF(J229=0,"N/A","Please give reason for variation in figures")</f>
        <v>N/A</v>
      </c>
      <c r="L229" s="28"/>
    </row>
    <row r="230" spans="1:12" x14ac:dyDescent="0.25">
      <c r="A230" s="258"/>
      <c r="B230" s="320"/>
      <c r="C230" s="321"/>
      <c r="D230" s="241"/>
      <c r="E230" s="217" t="s">
        <v>74</v>
      </c>
      <c r="F230" s="219"/>
      <c r="G230" s="76"/>
      <c r="H230" s="9"/>
      <c r="I230" s="9"/>
      <c r="J230" s="7">
        <f t="shared" si="13"/>
        <v>0</v>
      </c>
      <c r="K230" s="8" t="str">
        <f t="shared" si="24"/>
        <v>N/A</v>
      </c>
      <c r="L230" s="81"/>
    </row>
    <row r="231" spans="1:12" x14ac:dyDescent="0.25">
      <c r="A231" s="258"/>
      <c r="B231" s="320"/>
      <c r="C231" s="321"/>
      <c r="D231" s="241"/>
      <c r="E231" s="217" t="s">
        <v>185</v>
      </c>
      <c r="F231" s="219"/>
      <c r="G231" s="76"/>
      <c r="H231" s="9"/>
      <c r="I231" s="9"/>
      <c r="J231" s="7">
        <f t="shared" si="13"/>
        <v>0</v>
      </c>
      <c r="K231" s="8" t="str">
        <f t="shared" si="24"/>
        <v>N/A</v>
      </c>
      <c r="L231" s="81"/>
    </row>
    <row r="232" spans="1:12" x14ac:dyDescent="0.25">
      <c r="A232" s="258"/>
      <c r="B232" s="320"/>
      <c r="C232" s="321"/>
      <c r="D232" s="241" t="s">
        <v>75</v>
      </c>
      <c r="E232" s="217" t="s">
        <v>73</v>
      </c>
      <c r="F232" s="219"/>
      <c r="G232" s="76"/>
      <c r="H232" s="9"/>
      <c r="I232" s="9"/>
      <c r="J232" s="7">
        <f t="shared" si="13"/>
        <v>0</v>
      </c>
      <c r="K232" s="8" t="str">
        <f t="shared" si="24"/>
        <v>N/A</v>
      </c>
      <c r="L232" s="28"/>
    </row>
    <row r="233" spans="1:12" x14ac:dyDescent="0.25">
      <c r="A233" s="258"/>
      <c r="B233" s="320"/>
      <c r="C233" s="321"/>
      <c r="D233" s="241"/>
      <c r="E233" s="217" t="s">
        <v>74</v>
      </c>
      <c r="F233" s="219"/>
      <c r="G233" s="76"/>
      <c r="H233" s="9"/>
      <c r="I233" s="9"/>
      <c r="J233" s="7">
        <f t="shared" si="13"/>
        <v>0</v>
      </c>
      <c r="K233" s="8" t="str">
        <f t="shared" si="24"/>
        <v>N/A</v>
      </c>
      <c r="L233" s="81"/>
    </row>
    <row r="234" spans="1:12" x14ac:dyDescent="0.25">
      <c r="A234" s="258"/>
      <c r="B234" s="320"/>
      <c r="C234" s="321"/>
      <c r="D234" s="241"/>
      <c r="E234" s="217" t="s">
        <v>185</v>
      </c>
      <c r="F234" s="219"/>
      <c r="G234" s="76"/>
      <c r="H234" s="9"/>
      <c r="I234" s="9"/>
      <c r="J234" s="7">
        <f t="shared" si="13"/>
        <v>0</v>
      </c>
      <c r="K234" s="8" t="str">
        <f t="shared" si="24"/>
        <v>N/A</v>
      </c>
      <c r="L234" s="81"/>
    </row>
    <row r="235" spans="1:12" ht="33" x14ac:dyDescent="0.25">
      <c r="A235" s="258"/>
      <c r="B235" s="322" t="s">
        <v>346</v>
      </c>
      <c r="C235" s="323"/>
      <c r="D235" s="366" t="s">
        <v>72</v>
      </c>
      <c r="E235" s="242" t="s">
        <v>73</v>
      </c>
      <c r="F235" s="243"/>
      <c r="G235" s="25"/>
      <c r="H235" s="25"/>
      <c r="I235" s="25"/>
      <c r="J235" s="25">
        <f>I235-H235</f>
        <v>0</v>
      </c>
      <c r="K235" s="20" t="str">
        <f t="shared" si="24"/>
        <v>N/A</v>
      </c>
      <c r="L235" s="26" t="s">
        <v>242</v>
      </c>
    </row>
    <row r="236" spans="1:12" ht="33" x14ac:dyDescent="0.25">
      <c r="A236" s="258"/>
      <c r="B236" s="324"/>
      <c r="C236" s="325"/>
      <c r="D236" s="367"/>
      <c r="E236" s="242" t="s">
        <v>74</v>
      </c>
      <c r="F236" s="243"/>
      <c r="G236" s="25"/>
      <c r="H236" s="21"/>
      <c r="I236" s="21"/>
      <c r="J236" s="25">
        <f t="shared" ref="J236:J240" si="25">I236-H236</f>
        <v>0</v>
      </c>
      <c r="K236" s="20"/>
      <c r="L236" s="26" t="s">
        <v>216</v>
      </c>
    </row>
    <row r="237" spans="1:12" ht="33" x14ac:dyDescent="0.25">
      <c r="A237" s="258"/>
      <c r="B237" s="324"/>
      <c r="C237" s="325"/>
      <c r="D237" s="367"/>
      <c r="E237" s="242" t="s">
        <v>185</v>
      </c>
      <c r="F237" s="243"/>
      <c r="G237" s="25"/>
      <c r="H237" s="21"/>
      <c r="I237" s="21"/>
      <c r="J237" s="25">
        <f t="shared" si="25"/>
        <v>0</v>
      </c>
      <c r="K237" s="20"/>
      <c r="L237" s="26" t="s">
        <v>217</v>
      </c>
    </row>
    <row r="238" spans="1:12" ht="49.5" x14ac:dyDescent="0.25">
      <c r="A238" s="258"/>
      <c r="B238" s="324"/>
      <c r="C238" s="325"/>
      <c r="D238" s="244" t="s">
        <v>75</v>
      </c>
      <c r="E238" s="242" t="s">
        <v>73</v>
      </c>
      <c r="F238" s="243"/>
      <c r="G238" s="25"/>
      <c r="H238" s="21"/>
      <c r="I238" s="21"/>
      <c r="J238" s="25">
        <f t="shared" si="25"/>
        <v>0</v>
      </c>
      <c r="K238" s="20"/>
      <c r="L238" s="26" t="s">
        <v>241</v>
      </c>
    </row>
    <row r="239" spans="1:12" ht="33" x14ac:dyDescent="0.25">
      <c r="A239" s="258"/>
      <c r="B239" s="324"/>
      <c r="C239" s="325"/>
      <c r="D239" s="244"/>
      <c r="E239" s="242" t="s">
        <v>74</v>
      </c>
      <c r="F239" s="243"/>
      <c r="G239" s="25"/>
      <c r="H239" s="21"/>
      <c r="I239" s="21"/>
      <c r="J239" s="25">
        <f t="shared" si="25"/>
        <v>0</v>
      </c>
      <c r="K239" s="20"/>
      <c r="L239" s="86" t="s">
        <v>238</v>
      </c>
    </row>
    <row r="240" spans="1:12" ht="33" x14ac:dyDescent="0.25">
      <c r="A240" s="342"/>
      <c r="B240" s="324"/>
      <c r="C240" s="325"/>
      <c r="D240" s="244"/>
      <c r="E240" s="242" t="s">
        <v>185</v>
      </c>
      <c r="F240" s="243"/>
      <c r="G240" s="25"/>
      <c r="H240" s="21"/>
      <c r="I240" s="21"/>
      <c r="J240" s="25">
        <f t="shared" si="25"/>
        <v>0</v>
      </c>
      <c r="K240" s="20"/>
      <c r="L240" s="86" t="s">
        <v>239</v>
      </c>
    </row>
    <row r="241" spans="1:12" x14ac:dyDescent="0.25">
      <c r="A241" s="257" t="s">
        <v>108</v>
      </c>
      <c r="B241" s="318" t="s">
        <v>311</v>
      </c>
      <c r="C241" s="319"/>
      <c r="D241" s="241" t="s">
        <v>72</v>
      </c>
      <c r="E241" s="217" t="s">
        <v>73</v>
      </c>
      <c r="F241" s="219"/>
      <c r="G241" s="30"/>
      <c r="H241" s="9"/>
      <c r="I241" s="9"/>
      <c r="J241" s="7">
        <f t="shared" si="13"/>
        <v>0</v>
      </c>
      <c r="K241" s="8" t="str">
        <f t="shared" si="24"/>
        <v>N/A</v>
      </c>
      <c r="L241" s="211" t="s">
        <v>312</v>
      </c>
    </row>
    <row r="242" spans="1:12" x14ac:dyDescent="0.25">
      <c r="A242" s="258"/>
      <c r="B242" s="320"/>
      <c r="C242" s="321"/>
      <c r="D242" s="241"/>
      <c r="E242" s="217" t="s">
        <v>74</v>
      </c>
      <c r="F242" s="219"/>
      <c r="G242" s="76"/>
      <c r="H242" s="9"/>
      <c r="I242" s="9"/>
      <c r="J242" s="7">
        <f t="shared" si="13"/>
        <v>0</v>
      </c>
      <c r="K242" s="8" t="str">
        <f t="shared" si="24"/>
        <v>N/A</v>
      </c>
      <c r="L242" s="212"/>
    </row>
    <row r="243" spans="1:12" x14ac:dyDescent="0.25">
      <c r="A243" s="258"/>
      <c r="B243" s="320"/>
      <c r="C243" s="321"/>
      <c r="D243" s="241"/>
      <c r="E243" s="217" t="s">
        <v>185</v>
      </c>
      <c r="F243" s="219"/>
      <c r="G243" s="76"/>
      <c r="H243" s="9"/>
      <c r="I243" s="9"/>
      <c r="J243" s="7">
        <f t="shared" si="13"/>
        <v>0</v>
      </c>
      <c r="K243" s="8" t="str">
        <f t="shared" si="24"/>
        <v>N/A</v>
      </c>
      <c r="L243" s="212"/>
    </row>
    <row r="244" spans="1:12" x14ac:dyDescent="0.25">
      <c r="A244" s="258"/>
      <c r="B244" s="320"/>
      <c r="C244" s="321"/>
      <c r="D244" s="241" t="s">
        <v>75</v>
      </c>
      <c r="E244" s="217" t="s">
        <v>73</v>
      </c>
      <c r="F244" s="219"/>
      <c r="G244" s="76"/>
      <c r="H244" s="9"/>
      <c r="I244" s="9"/>
      <c r="J244" s="7">
        <f t="shared" si="13"/>
        <v>0</v>
      </c>
      <c r="K244" s="8" t="str">
        <f t="shared" si="24"/>
        <v>N/A</v>
      </c>
      <c r="L244" s="212"/>
    </row>
    <row r="245" spans="1:12" x14ac:dyDescent="0.25">
      <c r="A245" s="258"/>
      <c r="B245" s="320"/>
      <c r="C245" s="321"/>
      <c r="D245" s="241"/>
      <c r="E245" s="217" t="s">
        <v>74</v>
      </c>
      <c r="F245" s="219"/>
      <c r="G245" s="76"/>
      <c r="H245" s="9"/>
      <c r="I245" s="9"/>
      <c r="J245" s="7">
        <f t="shared" si="13"/>
        <v>0</v>
      </c>
      <c r="K245" s="8" t="str">
        <f t="shared" si="24"/>
        <v>N/A</v>
      </c>
      <c r="L245" s="212"/>
    </row>
    <row r="246" spans="1:12" x14ac:dyDescent="0.25">
      <c r="A246" s="258"/>
      <c r="B246" s="373"/>
      <c r="C246" s="374"/>
      <c r="D246" s="241"/>
      <c r="E246" s="217" t="s">
        <v>185</v>
      </c>
      <c r="F246" s="219"/>
      <c r="G246" s="76"/>
      <c r="H246" s="9"/>
      <c r="I246" s="9"/>
      <c r="J246" s="7">
        <f t="shared" si="13"/>
        <v>0</v>
      </c>
      <c r="K246" s="8" t="str">
        <f t="shared" si="24"/>
        <v>N/A</v>
      </c>
      <c r="L246" s="213"/>
    </row>
    <row r="247" spans="1:12" x14ac:dyDescent="0.25">
      <c r="A247" s="250" t="s">
        <v>109</v>
      </c>
      <c r="B247" s="259" t="s">
        <v>347</v>
      </c>
      <c r="C247" s="259"/>
      <c r="D247" s="241" t="s">
        <v>72</v>
      </c>
      <c r="E247" s="241" t="s">
        <v>73</v>
      </c>
      <c r="F247" s="241"/>
      <c r="G247" s="76"/>
      <c r="H247" s="9"/>
      <c r="I247" s="9"/>
      <c r="J247" s="7">
        <f t="shared" si="13"/>
        <v>0</v>
      </c>
      <c r="K247" s="8" t="str">
        <f t="shared" si="24"/>
        <v>N/A</v>
      </c>
      <c r="L247" s="28"/>
    </row>
    <row r="248" spans="1:12" x14ac:dyDescent="0.25">
      <c r="A248" s="250"/>
      <c r="B248" s="259"/>
      <c r="C248" s="259"/>
      <c r="D248" s="241"/>
      <c r="E248" s="241" t="s">
        <v>74</v>
      </c>
      <c r="F248" s="241"/>
      <c r="G248" s="76"/>
      <c r="H248" s="9"/>
      <c r="I248" s="9"/>
      <c r="J248" s="7">
        <f t="shared" si="13"/>
        <v>0</v>
      </c>
      <c r="K248" s="8" t="str">
        <f t="shared" si="24"/>
        <v>N/A</v>
      </c>
      <c r="L248" s="81"/>
    </row>
    <row r="249" spans="1:12" x14ac:dyDescent="0.25">
      <c r="A249" s="250"/>
      <c r="B249" s="259"/>
      <c r="C249" s="259"/>
      <c r="D249" s="241"/>
      <c r="E249" s="241" t="s">
        <v>185</v>
      </c>
      <c r="F249" s="241"/>
      <c r="G249" s="76"/>
      <c r="H249" s="9"/>
      <c r="I249" s="9"/>
      <c r="J249" s="7">
        <f>I249-H249</f>
        <v>0</v>
      </c>
      <c r="K249" s="8" t="str">
        <f t="shared" si="24"/>
        <v>N/A</v>
      </c>
      <c r="L249" s="81"/>
    </row>
    <row r="250" spans="1:12" x14ac:dyDescent="0.25">
      <c r="A250" s="250"/>
      <c r="B250" s="259"/>
      <c r="C250" s="259"/>
      <c r="D250" s="241" t="s">
        <v>75</v>
      </c>
      <c r="E250" s="241" t="s">
        <v>73</v>
      </c>
      <c r="F250" s="241"/>
      <c r="G250" s="76"/>
      <c r="H250" s="9"/>
      <c r="I250" s="9"/>
      <c r="J250" s="7">
        <f>I250-H250</f>
        <v>0</v>
      </c>
      <c r="K250" s="8" t="str">
        <f t="shared" si="24"/>
        <v>N/A</v>
      </c>
      <c r="L250" s="28"/>
    </row>
    <row r="251" spans="1:12" x14ac:dyDescent="0.25">
      <c r="A251" s="250"/>
      <c r="B251" s="259"/>
      <c r="C251" s="259"/>
      <c r="D251" s="241"/>
      <c r="E251" s="241" t="s">
        <v>74</v>
      </c>
      <c r="F251" s="241"/>
      <c r="G251" s="76"/>
      <c r="H251" s="9"/>
      <c r="I251" s="9"/>
      <c r="J251" s="7">
        <f>I251-H251</f>
        <v>0</v>
      </c>
      <c r="K251" s="8" t="str">
        <f t="shared" si="24"/>
        <v>N/A</v>
      </c>
      <c r="L251" s="81"/>
    </row>
    <row r="252" spans="1:12" x14ac:dyDescent="0.25">
      <c r="A252" s="250"/>
      <c r="B252" s="259"/>
      <c r="C252" s="259"/>
      <c r="D252" s="241"/>
      <c r="E252" s="241" t="s">
        <v>185</v>
      </c>
      <c r="F252" s="241"/>
      <c r="G252" s="76"/>
      <c r="H252" s="9"/>
      <c r="I252" s="9"/>
      <c r="J252" s="7">
        <f>I252-H252</f>
        <v>0</v>
      </c>
      <c r="K252" s="8" t="str">
        <f t="shared" si="24"/>
        <v>N/A</v>
      </c>
      <c r="L252" s="81"/>
    </row>
    <row r="253" spans="1:12" ht="49.5" x14ac:dyDescent="0.25">
      <c r="A253" s="250" t="s">
        <v>114</v>
      </c>
      <c r="B253" s="372" t="s">
        <v>231</v>
      </c>
      <c r="C253" s="372"/>
      <c r="D253" s="244" t="s">
        <v>72</v>
      </c>
      <c r="E253" s="244" t="s">
        <v>73</v>
      </c>
      <c r="F253" s="244"/>
      <c r="G253" s="24"/>
      <c r="H253" s="21"/>
      <c r="I253" s="21"/>
      <c r="J253" s="21">
        <f>I253-H253</f>
        <v>0</v>
      </c>
      <c r="K253" s="20" t="str">
        <f t="shared" ref="K253:K258" si="26">IF(J253=0,"N/A","Please give reason for variation in figures")</f>
        <v>N/A</v>
      </c>
      <c r="L253" s="26" t="s">
        <v>218</v>
      </c>
    </row>
    <row r="254" spans="1:12" x14ac:dyDescent="0.25">
      <c r="A254" s="250"/>
      <c r="B254" s="372"/>
      <c r="C254" s="372"/>
      <c r="D254" s="244"/>
      <c r="E254" s="244" t="s">
        <v>74</v>
      </c>
      <c r="F254" s="244"/>
      <c r="G254" s="21"/>
      <c r="H254" s="21"/>
      <c r="I254" s="21"/>
      <c r="J254" s="25">
        <f t="shared" ref="J254" si="27">I254-H254</f>
        <v>0</v>
      </c>
      <c r="K254" s="20" t="str">
        <f t="shared" si="26"/>
        <v>N/A</v>
      </c>
      <c r="L254" s="86" t="s">
        <v>214</v>
      </c>
    </row>
    <row r="255" spans="1:12" ht="33" x14ac:dyDescent="0.25">
      <c r="A255" s="250"/>
      <c r="B255" s="372"/>
      <c r="C255" s="372"/>
      <c r="D255" s="244"/>
      <c r="E255" s="244" t="s">
        <v>185</v>
      </c>
      <c r="F255" s="244"/>
      <c r="G255" s="21"/>
      <c r="H255" s="21"/>
      <c r="I255" s="21"/>
      <c r="J255" s="25">
        <f>I255-H255</f>
        <v>0</v>
      </c>
      <c r="K255" s="20" t="str">
        <f t="shared" si="26"/>
        <v>N/A</v>
      </c>
      <c r="L255" s="86" t="s">
        <v>215</v>
      </c>
    </row>
    <row r="256" spans="1:12" ht="49.5" x14ac:dyDescent="0.25">
      <c r="A256" s="250"/>
      <c r="B256" s="372"/>
      <c r="C256" s="372"/>
      <c r="D256" s="244" t="s">
        <v>75</v>
      </c>
      <c r="E256" s="244" t="s">
        <v>73</v>
      </c>
      <c r="F256" s="244"/>
      <c r="G256" s="24"/>
      <c r="H256" s="21"/>
      <c r="I256" s="21"/>
      <c r="J256" s="21">
        <f>I256-H256</f>
        <v>0</v>
      </c>
      <c r="K256" s="20" t="str">
        <f t="shared" si="26"/>
        <v>N/A</v>
      </c>
      <c r="L256" s="26" t="s">
        <v>243</v>
      </c>
    </row>
    <row r="257" spans="1:12" ht="33" x14ac:dyDescent="0.25">
      <c r="A257" s="250"/>
      <c r="B257" s="372"/>
      <c r="C257" s="372"/>
      <c r="D257" s="244"/>
      <c r="E257" s="244" t="s">
        <v>74</v>
      </c>
      <c r="F257" s="244"/>
      <c r="G257" s="21"/>
      <c r="H257" s="21"/>
      <c r="I257" s="21"/>
      <c r="J257" s="25">
        <f>I257-H257</f>
        <v>0</v>
      </c>
      <c r="K257" s="20" t="str">
        <f t="shared" si="26"/>
        <v>N/A</v>
      </c>
      <c r="L257" s="86" t="s">
        <v>238</v>
      </c>
    </row>
    <row r="258" spans="1:12" ht="33" x14ac:dyDescent="0.25">
      <c r="A258" s="250"/>
      <c r="B258" s="372"/>
      <c r="C258" s="372"/>
      <c r="D258" s="244"/>
      <c r="E258" s="244" t="s">
        <v>185</v>
      </c>
      <c r="F258" s="244"/>
      <c r="G258" s="21"/>
      <c r="H258" s="21"/>
      <c r="I258" s="21"/>
      <c r="J258" s="25">
        <f>I258-H258</f>
        <v>0</v>
      </c>
      <c r="K258" s="20" t="str">
        <f t="shared" si="26"/>
        <v>N/A</v>
      </c>
      <c r="L258" s="86" t="s">
        <v>239</v>
      </c>
    </row>
    <row r="259" spans="1:12" x14ac:dyDescent="0.25">
      <c r="A259" s="229" t="s">
        <v>79</v>
      </c>
      <c r="B259" s="230"/>
      <c r="C259" s="230"/>
      <c r="D259" s="230"/>
      <c r="E259" s="230"/>
      <c r="F259" s="230"/>
      <c r="G259" s="230"/>
      <c r="H259" s="230"/>
      <c r="I259" s="230"/>
      <c r="J259" s="230"/>
      <c r="K259" s="230"/>
      <c r="L259" s="231"/>
    </row>
    <row r="260" spans="1:12" x14ac:dyDescent="0.25">
      <c r="A260" s="9">
        <v>94</v>
      </c>
      <c r="B260" s="241" t="s">
        <v>358</v>
      </c>
      <c r="C260" s="241"/>
      <c r="D260" s="241"/>
      <c r="E260" s="241"/>
      <c r="F260" s="241"/>
      <c r="G260" s="9"/>
      <c r="H260" s="9"/>
      <c r="I260" s="7"/>
      <c r="J260" s="7">
        <f>I260-H260</f>
        <v>0</v>
      </c>
      <c r="K260" s="8" t="str">
        <f>IF(J260=0,"N/A","Please give reason for variation in figures")</f>
        <v>N/A</v>
      </c>
      <c r="L260" s="96"/>
    </row>
    <row r="261" spans="1:12" ht="32.450000000000003" customHeight="1" x14ac:dyDescent="0.25">
      <c r="A261" s="9">
        <v>95</v>
      </c>
      <c r="B261" s="241" t="s">
        <v>359</v>
      </c>
      <c r="C261" s="241"/>
      <c r="D261" s="241"/>
      <c r="E261" s="241"/>
      <c r="F261" s="241"/>
      <c r="G261" s="9"/>
      <c r="H261" s="9"/>
      <c r="I261" s="7"/>
      <c r="J261" s="7">
        <f>I261-H261</f>
        <v>0</v>
      </c>
      <c r="K261" s="8" t="str">
        <f>IF(J261=0,"N/A","Please give reason for variation in figures")</f>
        <v>N/A</v>
      </c>
      <c r="L261" s="96"/>
    </row>
    <row r="262" spans="1:12" x14ac:dyDescent="0.25">
      <c r="A262" s="229" t="s">
        <v>360</v>
      </c>
      <c r="B262" s="230"/>
      <c r="C262" s="230"/>
      <c r="D262" s="230"/>
      <c r="E262" s="230"/>
      <c r="F262" s="230"/>
      <c r="G262" s="230"/>
      <c r="H262" s="230"/>
      <c r="I262" s="230"/>
      <c r="J262" s="230"/>
      <c r="K262" s="230"/>
      <c r="L262" s="231"/>
    </row>
    <row r="263" spans="1:12" ht="33" customHeight="1" x14ac:dyDescent="0.25">
      <c r="A263" s="257" t="s">
        <v>115</v>
      </c>
      <c r="B263" s="330" t="s">
        <v>348</v>
      </c>
      <c r="C263" s="331"/>
      <c r="D263" s="332"/>
      <c r="E263" s="286" t="s">
        <v>349</v>
      </c>
      <c r="F263" s="288"/>
      <c r="G263" s="76"/>
      <c r="H263" s="9"/>
      <c r="I263" s="57"/>
      <c r="J263" s="7">
        <f t="shared" ref="J263:J283" si="28">I263-H263</f>
        <v>0</v>
      </c>
      <c r="K263" s="8" t="str">
        <f t="shared" ref="K263:K283" si="29">IF(J263=0,"N/A","Please give reason for variation in figures")</f>
        <v>N/A</v>
      </c>
      <c r="L263" s="292" t="s">
        <v>259</v>
      </c>
    </row>
    <row r="264" spans="1:12" ht="33" customHeight="1" x14ac:dyDescent="0.25">
      <c r="A264" s="258"/>
      <c r="B264" s="333"/>
      <c r="C264" s="334"/>
      <c r="D264" s="335"/>
      <c r="E264" s="286" t="s">
        <v>80</v>
      </c>
      <c r="F264" s="288"/>
      <c r="G264" s="76"/>
      <c r="H264" s="9"/>
      <c r="I264" s="57"/>
      <c r="J264" s="7">
        <f t="shared" si="28"/>
        <v>0</v>
      </c>
      <c r="K264" s="8" t="str">
        <f t="shared" si="29"/>
        <v>N/A</v>
      </c>
      <c r="L264" s="293"/>
    </row>
    <row r="265" spans="1:12" ht="30" customHeight="1" x14ac:dyDescent="0.25">
      <c r="A265" s="258"/>
      <c r="B265" s="333"/>
      <c r="C265" s="334"/>
      <c r="D265" s="335"/>
      <c r="E265" s="242" t="s">
        <v>350</v>
      </c>
      <c r="F265" s="243"/>
      <c r="G265" s="24"/>
      <c r="H265" s="21"/>
      <c r="I265" s="58"/>
      <c r="J265" s="25"/>
      <c r="K265" s="20"/>
      <c r="L265" s="293"/>
    </row>
    <row r="266" spans="1:12" ht="59.25" customHeight="1" x14ac:dyDescent="0.25">
      <c r="A266" s="258"/>
      <c r="B266" s="336"/>
      <c r="C266" s="337"/>
      <c r="D266" s="338"/>
      <c r="E266" s="242" t="s">
        <v>80</v>
      </c>
      <c r="F266" s="243"/>
      <c r="G266" s="59"/>
      <c r="H266" s="21"/>
      <c r="I266" s="58"/>
      <c r="J266" s="25"/>
      <c r="K266" s="20"/>
      <c r="L266" s="294"/>
    </row>
    <row r="267" spans="1:12" ht="61.5" customHeight="1" x14ac:dyDescent="0.25">
      <c r="A267" s="258"/>
      <c r="B267" s="252" t="s">
        <v>351</v>
      </c>
      <c r="C267" s="252"/>
      <c r="D267" s="252"/>
      <c r="E267" s="252"/>
      <c r="F267" s="252"/>
      <c r="G267" s="27"/>
      <c r="H267" s="9"/>
      <c r="I267" s="57"/>
      <c r="J267" s="7">
        <f t="shared" si="28"/>
        <v>0</v>
      </c>
      <c r="K267" s="8" t="str">
        <f t="shared" si="29"/>
        <v>N/A</v>
      </c>
      <c r="L267" s="28" t="s">
        <v>257</v>
      </c>
    </row>
    <row r="268" spans="1:12" ht="33" customHeight="1" x14ac:dyDescent="0.25">
      <c r="A268" s="258"/>
      <c r="B268" s="328" t="s">
        <v>256</v>
      </c>
      <c r="C268" s="328"/>
      <c r="D268" s="328"/>
      <c r="E268" s="328"/>
      <c r="F268" s="328"/>
      <c r="G268" s="25"/>
      <c r="H268" s="21"/>
      <c r="I268" s="58"/>
      <c r="J268" s="25"/>
      <c r="K268" s="20"/>
      <c r="L268" s="60" t="s">
        <v>258</v>
      </c>
    </row>
    <row r="269" spans="1:12" ht="33" x14ac:dyDescent="0.25">
      <c r="A269" s="258"/>
      <c r="B269" s="329" t="s">
        <v>352</v>
      </c>
      <c r="C269" s="329"/>
      <c r="D269" s="329"/>
      <c r="E269" s="329"/>
      <c r="F269" s="329"/>
      <c r="G269" s="27"/>
      <c r="H269" s="9">
        <f>H267+H268</f>
        <v>0</v>
      </c>
      <c r="I269" s="9">
        <f t="shared" ref="I269:J269" si="30">I267+I268</f>
        <v>0</v>
      </c>
      <c r="J269" s="76">
        <f t="shared" si="30"/>
        <v>0</v>
      </c>
      <c r="K269" s="8"/>
      <c r="L269" s="97" t="s">
        <v>212</v>
      </c>
    </row>
    <row r="270" spans="1:12" ht="33" x14ac:dyDescent="0.25">
      <c r="A270" s="257" t="s">
        <v>315</v>
      </c>
      <c r="B270" s="346" t="s">
        <v>353</v>
      </c>
      <c r="C270" s="347"/>
      <c r="D270" s="348"/>
      <c r="E270" s="252" t="s">
        <v>103</v>
      </c>
      <c r="F270" s="252"/>
      <c r="G270" s="27"/>
      <c r="H270" s="9"/>
      <c r="I270" s="7"/>
      <c r="J270" s="7">
        <f t="shared" si="28"/>
        <v>0</v>
      </c>
      <c r="K270" s="8" t="str">
        <f t="shared" si="29"/>
        <v>N/A</v>
      </c>
      <c r="L270" s="28" t="s">
        <v>260</v>
      </c>
    </row>
    <row r="271" spans="1:12" x14ac:dyDescent="0.25">
      <c r="A271" s="258"/>
      <c r="B271" s="349"/>
      <c r="C271" s="350"/>
      <c r="D271" s="351"/>
      <c r="E271" s="252" t="s">
        <v>104</v>
      </c>
      <c r="F271" s="252"/>
      <c r="G271" s="27"/>
      <c r="H271" s="9"/>
      <c r="I271" s="7"/>
      <c r="J271" s="7">
        <f t="shared" si="28"/>
        <v>0</v>
      </c>
      <c r="K271" s="8" t="str">
        <f t="shared" si="29"/>
        <v>N/A</v>
      </c>
      <c r="L271" s="28"/>
    </row>
    <row r="272" spans="1:12" ht="33" x14ac:dyDescent="0.25">
      <c r="A272" s="258"/>
      <c r="B272" s="349"/>
      <c r="C272" s="350"/>
      <c r="D272" s="351"/>
      <c r="E272" s="252" t="s">
        <v>105</v>
      </c>
      <c r="F272" s="252"/>
      <c r="G272" s="27"/>
      <c r="H272" s="9"/>
      <c r="I272" s="7"/>
      <c r="J272" s="7">
        <f t="shared" si="28"/>
        <v>0</v>
      </c>
      <c r="K272" s="8" t="str">
        <f t="shared" si="29"/>
        <v>N/A</v>
      </c>
      <c r="L272" s="28" t="s">
        <v>261</v>
      </c>
    </row>
    <row r="273" spans="1:12" ht="33" x14ac:dyDescent="0.25">
      <c r="A273" s="258"/>
      <c r="B273" s="349"/>
      <c r="C273" s="350"/>
      <c r="D273" s="351"/>
      <c r="E273" s="299" t="s">
        <v>81</v>
      </c>
      <c r="F273" s="300"/>
      <c r="G273" s="61"/>
      <c r="H273" s="9"/>
      <c r="I273" s="7"/>
      <c r="J273" s="7">
        <f t="shared" si="28"/>
        <v>0</v>
      </c>
      <c r="K273" s="8" t="str">
        <f t="shared" si="29"/>
        <v>N/A</v>
      </c>
      <c r="L273" s="28" t="s">
        <v>262</v>
      </c>
    </row>
    <row r="274" spans="1:12" ht="33" x14ac:dyDescent="0.25">
      <c r="A274" s="258"/>
      <c r="B274" s="352"/>
      <c r="C274" s="353"/>
      <c r="D274" s="354"/>
      <c r="E274" s="355" t="s">
        <v>16</v>
      </c>
      <c r="F274" s="356"/>
      <c r="G274" s="62"/>
      <c r="H274" s="48">
        <f>SUM(H270:H273)</f>
        <v>0</v>
      </c>
      <c r="I274" s="48">
        <f>SUM(I270:I273)</f>
        <v>0</v>
      </c>
      <c r="J274" s="7">
        <f t="shared" si="28"/>
        <v>0</v>
      </c>
      <c r="K274" s="8" t="str">
        <f t="shared" si="29"/>
        <v>N/A</v>
      </c>
      <c r="L274" s="97" t="s">
        <v>212</v>
      </c>
    </row>
    <row r="275" spans="1:12" ht="33" x14ac:dyDescent="0.25">
      <c r="A275" s="94" t="s">
        <v>316</v>
      </c>
      <c r="B275" s="369" t="s">
        <v>387</v>
      </c>
      <c r="C275" s="370"/>
      <c r="D275" s="370"/>
      <c r="E275" s="370"/>
      <c r="F275" s="371"/>
      <c r="G275" s="76"/>
      <c r="H275" s="9"/>
      <c r="I275" s="7"/>
      <c r="J275" s="7">
        <f t="shared" si="28"/>
        <v>0</v>
      </c>
      <c r="K275" s="8" t="str">
        <f t="shared" si="29"/>
        <v>N/A</v>
      </c>
      <c r="L275" s="28" t="s">
        <v>354</v>
      </c>
    </row>
    <row r="276" spans="1:12" x14ac:dyDescent="0.25">
      <c r="A276" s="343" t="s">
        <v>165</v>
      </c>
      <c r="B276" s="277" t="s">
        <v>193</v>
      </c>
      <c r="C276" s="307"/>
      <c r="D276" s="278"/>
      <c r="E276" s="241" t="s">
        <v>82</v>
      </c>
      <c r="F276" s="241"/>
      <c r="G276" s="9"/>
      <c r="H276" s="9"/>
      <c r="I276" s="7"/>
      <c r="J276" s="7">
        <f t="shared" si="28"/>
        <v>0</v>
      </c>
      <c r="K276" s="8" t="str">
        <f t="shared" si="29"/>
        <v>N/A</v>
      </c>
      <c r="L276" s="96"/>
    </row>
    <row r="277" spans="1:12" x14ac:dyDescent="0.25">
      <c r="A277" s="344"/>
      <c r="B277" s="279"/>
      <c r="C277" s="368"/>
      <c r="D277" s="280"/>
      <c r="E277" s="241" t="s">
        <v>194</v>
      </c>
      <c r="F277" s="241"/>
      <c r="G277" s="9"/>
      <c r="H277" s="9"/>
      <c r="I277" s="7"/>
      <c r="J277" s="7">
        <f t="shared" si="28"/>
        <v>0</v>
      </c>
      <c r="K277" s="8" t="str">
        <f t="shared" si="29"/>
        <v>N/A</v>
      </c>
      <c r="L277" s="96"/>
    </row>
    <row r="278" spans="1:12" x14ac:dyDescent="0.25">
      <c r="A278" s="345"/>
      <c r="B278" s="281"/>
      <c r="C278" s="308"/>
      <c r="D278" s="282"/>
      <c r="E278" s="259" t="s">
        <v>16</v>
      </c>
      <c r="F278" s="259"/>
      <c r="G278" s="48"/>
      <c r="H278" s="48">
        <f>SUM(H276:H277)</f>
        <v>0</v>
      </c>
      <c r="I278" s="48">
        <f>SUM(I276:I277)</f>
        <v>0</v>
      </c>
      <c r="J278" s="7">
        <f t="shared" si="28"/>
        <v>0</v>
      </c>
      <c r="K278" s="8" t="str">
        <f t="shared" si="29"/>
        <v>N/A</v>
      </c>
      <c r="L278" s="96"/>
    </row>
    <row r="279" spans="1:12" ht="21.75" customHeight="1" x14ac:dyDescent="0.25">
      <c r="A279" s="88" t="s">
        <v>166</v>
      </c>
      <c r="B279" s="217" t="s">
        <v>83</v>
      </c>
      <c r="C279" s="218"/>
      <c r="D279" s="218"/>
      <c r="E279" s="219"/>
      <c r="F279" s="29" t="s">
        <v>356</v>
      </c>
      <c r="G279" s="76"/>
      <c r="H279" s="76"/>
      <c r="I279" s="76"/>
      <c r="J279" s="76"/>
      <c r="K279" s="8"/>
      <c r="L279" s="96"/>
    </row>
    <row r="280" spans="1:12" ht="26.25" customHeight="1" x14ac:dyDescent="0.25">
      <c r="A280" s="89" t="s">
        <v>167</v>
      </c>
      <c r="B280" s="241" t="s">
        <v>84</v>
      </c>
      <c r="C280" s="241"/>
      <c r="D280" s="241"/>
      <c r="E280" s="241"/>
      <c r="F280" s="241"/>
      <c r="G280" s="76"/>
      <c r="H280" s="9"/>
      <c r="I280" s="76"/>
      <c r="J280" s="76">
        <f t="shared" si="28"/>
        <v>0</v>
      </c>
      <c r="K280" s="8" t="str">
        <f t="shared" si="29"/>
        <v>N/A</v>
      </c>
      <c r="L280" s="96"/>
    </row>
    <row r="281" spans="1:12" ht="21" customHeight="1" x14ac:dyDescent="0.25">
      <c r="A281" s="90" t="s">
        <v>168</v>
      </c>
      <c r="B281" s="241" t="s">
        <v>85</v>
      </c>
      <c r="C281" s="241"/>
      <c r="D281" s="241"/>
      <c r="E281" s="241"/>
      <c r="F281" s="241"/>
      <c r="G281" s="76"/>
      <c r="H281" s="76"/>
      <c r="I281" s="76"/>
      <c r="J281" s="76">
        <f t="shared" si="28"/>
        <v>0</v>
      </c>
      <c r="K281" s="8" t="str">
        <f t="shared" si="29"/>
        <v>N/A</v>
      </c>
      <c r="L281" s="96"/>
    </row>
    <row r="282" spans="1:12" ht="30.75" customHeight="1" x14ac:dyDescent="0.25">
      <c r="A282" s="90" t="s">
        <v>169</v>
      </c>
      <c r="B282" s="217" t="s">
        <v>86</v>
      </c>
      <c r="C282" s="218"/>
      <c r="D282" s="218"/>
      <c r="E282" s="218"/>
      <c r="F282" s="219"/>
      <c r="G282" s="76"/>
      <c r="H282" s="76"/>
      <c r="I282" s="76"/>
      <c r="J282" s="76">
        <f t="shared" si="28"/>
        <v>0</v>
      </c>
      <c r="K282" s="8" t="str">
        <f t="shared" si="29"/>
        <v>N/A</v>
      </c>
      <c r="L282" s="96"/>
    </row>
    <row r="283" spans="1:12" ht="26.25" customHeight="1" x14ac:dyDescent="0.25">
      <c r="A283" s="93">
        <v>104</v>
      </c>
      <c r="B283" s="217" t="s">
        <v>101</v>
      </c>
      <c r="C283" s="218"/>
      <c r="D283" s="218"/>
      <c r="E283" s="218"/>
      <c r="F283" s="219"/>
      <c r="G283" s="76"/>
      <c r="H283" s="76"/>
      <c r="I283" s="76"/>
      <c r="J283" s="76">
        <f t="shared" si="28"/>
        <v>0</v>
      </c>
      <c r="K283" s="8" t="str">
        <f t="shared" si="29"/>
        <v>N/A</v>
      </c>
      <c r="L283" s="96"/>
    </row>
    <row r="284" spans="1:12" ht="15.75" customHeight="1" x14ac:dyDescent="0.25">
      <c r="A284" s="229" t="s">
        <v>322</v>
      </c>
      <c r="B284" s="230"/>
      <c r="C284" s="230"/>
      <c r="D284" s="230"/>
      <c r="E284" s="230"/>
      <c r="F284" s="230"/>
      <c r="G284" s="230"/>
      <c r="H284" s="230"/>
      <c r="I284" s="230"/>
      <c r="J284" s="230"/>
      <c r="K284" s="230"/>
      <c r="L284" s="231"/>
    </row>
    <row r="285" spans="1:12" x14ac:dyDescent="0.25">
      <c r="A285" s="263">
        <v>105</v>
      </c>
      <c r="B285" s="339" t="s">
        <v>276</v>
      </c>
      <c r="C285" s="339"/>
      <c r="D285" s="339"/>
      <c r="E285" s="339" t="s">
        <v>280</v>
      </c>
      <c r="F285" s="339"/>
      <c r="G285" s="63"/>
      <c r="H285" s="9"/>
      <c r="I285" s="27"/>
      <c r="J285" s="75"/>
      <c r="K285" s="52"/>
      <c r="L285" s="28"/>
    </row>
    <row r="286" spans="1:12" x14ac:dyDescent="0.25">
      <c r="A286" s="289"/>
      <c r="B286" s="339"/>
      <c r="C286" s="339"/>
      <c r="D286" s="339"/>
      <c r="E286" s="339" t="s">
        <v>281</v>
      </c>
      <c r="F286" s="339"/>
      <c r="G286" s="63"/>
      <c r="H286" s="9"/>
      <c r="I286" s="27"/>
      <c r="J286" s="75"/>
      <c r="K286" s="52"/>
      <c r="L286" s="28"/>
    </row>
    <row r="287" spans="1:12" x14ac:dyDescent="0.25">
      <c r="A287" s="263">
        <v>106</v>
      </c>
      <c r="B287" s="339" t="s">
        <v>277</v>
      </c>
      <c r="C287" s="339"/>
      <c r="D287" s="339"/>
      <c r="E287" s="339" t="s">
        <v>280</v>
      </c>
      <c r="F287" s="339"/>
      <c r="G287" s="63"/>
      <c r="H287" s="9"/>
      <c r="I287" s="27"/>
      <c r="J287" s="75"/>
      <c r="K287" s="52"/>
      <c r="L287" s="28"/>
    </row>
    <row r="288" spans="1:12" x14ac:dyDescent="0.25">
      <c r="A288" s="289"/>
      <c r="B288" s="339"/>
      <c r="C288" s="339"/>
      <c r="D288" s="339"/>
      <c r="E288" s="339" t="s">
        <v>281</v>
      </c>
      <c r="F288" s="339"/>
      <c r="G288" s="63"/>
      <c r="H288" s="9"/>
      <c r="I288" s="27"/>
      <c r="J288" s="75"/>
      <c r="K288" s="52"/>
      <c r="L288" s="28"/>
    </row>
    <row r="289" spans="1:12" x14ac:dyDescent="0.25">
      <c r="A289" s="326">
        <v>107</v>
      </c>
      <c r="B289" s="253" t="s">
        <v>278</v>
      </c>
      <c r="C289" s="253"/>
      <c r="D289" s="253"/>
      <c r="E289" s="253" t="s">
        <v>280</v>
      </c>
      <c r="F289" s="253"/>
      <c r="G289" s="64"/>
      <c r="H289" s="21"/>
      <c r="I289" s="25"/>
      <c r="J289" s="25"/>
      <c r="K289" s="20"/>
      <c r="L289" s="340" t="s">
        <v>219</v>
      </c>
    </row>
    <row r="290" spans="1:12" x14ac:dyDescent="0.25">
      <c r="A290" s="327"/>
      <c r="B290" s="253"/>
      <c r="C290" s="253"/>
      <c r="D290" s="253"/>
      <c r="E290" s="253" t="s">
        <v>281</v>
      </c>
      <c r="F290" s="253"/>
      <c r="G290" s="64"/>
      <c r="H290" s="21"/>
      <c r="I290" s="25"/>
      <c r="J290" s="25"/>
      <c r="K290" s="20"/>
      <c r="L290" s="341"/>
    </row>
    <row r="291" spans="1:12" x14ac:dyDescent="0.25">
      <c r="A291" s="326">
        <v>108</v>
      </c>
      <c r="B291" s="253" t="s">
        <v>279</v>
      </c>
      <c r="C291" s="253"/>
      <c r="D291" s="253"/>
      <c r="E291" s="253" t="s">
        <v>280</v>
      </c>
      <c r="F291" s="253"/>
      <c r="G291" s="64"/>
      <c r="H291" s="21"/>
      <c r="I291" s="25"/>
      <c r="J291" s="25"/>
      <c r="K291" s="20"/>
      <c r="L291" s="340" t="s">
        <v>220</v>
      </c>
    </row>
    <row r="292" spans="1:12" x14ac:dyDescent="0.25">
      <c r="A292" s="327"/>
      <c r="B292" s="253"/>
      <c r="C292" s="253"/>
      <c r="D292" s="253"/>
      <c r="E292" s="253" t="s">
        <v>281</v>
      </c>
      <c r="F292" s="253"/>
      <c r="G292" s="64"/>
      <c r="H292" s="21"/>
      <c r="I292" s="25"/>
      <c r="J292" s="25"/>
      <c r="K292" s="20"/>
      <c r="L292" s="341"/>
    </row>
    <row r="293" spans="1:12" x14ac:dyDescent="0.25">
      <c r="A293" s="229" t="s">
        <v>87</v>
      </c>
      <c r="B293" s="230"/>
      <c r="C293" s="230"/>
      <c r="D293" s="230"/>
      <c r="E293" s="230"/>
      <c r="F293" s="230"/>
      <c r="G293" s="230"/>
      <c r="H293" s="230"/>
      <c r="I293" s="230"/>
      <c r="J293" s="230"/>
      <c r="K293" s="230"/>
      <c r="L293" s="231"/>
    </row>
    <row r="294" spans="1:12" x14ac:dyDescent="0.25">
      <c r="A294" s="27">
        <v>109</v>
      </c>
      <c r="B294" s="241" t="s">
        <v>117</v>
      </c>
      <c r="C294" s="241"/>
      <c r="D294" s="241"/>
      <c r="E294" s="241"/>
      <c r="F294" s="241"/>
      <c r="G294" s="65"/>
      <c r="H294" s="65"/>
      <c r="I294" s="7"/>
      <c r="J294" s="7">
        <f t="shared" ref="J294:J307" si="31">I294-H294</f>
        <v>0</v>
      </c>
      <c r="K294" s="8"/>
      <c r="L294" s="96"/>
    </row>
    <row r="295" spans="1:12" x14ac:dyDescent="0.25">
      <c r="A295" s="295">
        <v>110</v>
      </c>
      <c r="B295" s="241" t="s">
        <v>88</v>
      </c>
      <c r="C295" s="241"/>
      <c r="D295" s="241"/>
      <c r="E295" s="252" t="s">
        <v>89</v>
      </c>
      <c r="F295" s="252"/>
      <c r="G295" s="65"/>
      <c r="H295" s="65"/>
      <c r="I295" s="7"/>
      <c r="J295" s="7">
        <f t="shared" si="31"/>
        <v>0</v>
      </c>
      <c r="K295" s="8"/>
      <c r="L295" s="96"/>
    </row>
    <row r="296" spans="1:12" x14ac:dyDescent="0.25">
      <c r="A296" s="295"/>
      <c r="B296" s="241"/>
      <c r="C296" s="241"/>
      <c r="D296" s="241"/>
      <c r="E296" s="252" t="s">
        <v>90</v>
      </c>
      <c r="F296" s="252"/>
      <c r="G296" s="65"/>
      <c r="H296" s="65"/>
      <c r="I296" s="7"/>
      <c r="J296" s="7">
        <f t="shared" si="31"/>
        <v>0</v>
      </c>
      <c r="K296" s="8"/>
      <c r="L296" s="96"/>
    </row>
    <row r="297" spans="1:12" x14ac:dyDescent="0.25">
      <c r="A297" s="295"/>
      <c r="B297" s="241"/>
      <c r="C297" s="241"/>
      <c r="D297" s="241"/>
      <c r="E297" s="252" t="s">
        <v>91</v>
      </c>
      <c r="F297" s="252"/>
      <c r="G297" s="65"/>
      <c r="H297" s="65"/>
      <c r="I297" s="7"/>
      <c r="J297" s="7">
        <f t="shared" si="31"/>
        <v>0</v>
      </c>
      <c r="K297" s="8"/>
      <c r="L297" s="96"/>
    </row>
    <row r="298" spans="1:12" x14ac:dyDescent="0.25">
      <c r="A298" s="295"/>
      <c r="B298" s="241"/>
      <c r="C298" s="241"/>
      <c r="D298" s="241"/>
      <c r="E298" s="252" t="s">
        <v>92</v>
      </c>
      <c r="F298" s="252"/>
      <c r="G298" s="65"/>
      <c r="H298" s="65"/>
      <c r="I298" s="7"/>
      <c r="J298" s="7">
        <f>I298-H298</f>
        <v>0</v>
      </c>
      <c r="K298" s="8"/>
      <c r="L298" s="96"/>
    </row>
    <row r="299" spans="1:12" x14ac:dyDescent="0.25">
      <c r="A299" s="295">
        <v>111</v>
      </c>
      <c r="B299" s="241" t="s">
        <v>93</v>
      </c>
      <c r="C299" s="241"/>
      <c r="D299" s="241"/>
      <c r="E299" s="252" t="s">
        <v>94</v>
      </c>
      <c r="F299" s="252"/>
      <c r="G299" s="65"/>
      <c r="H299" s="65"/>
      <c r="I299" s="7"/>
      <c r="J299" s="7">
        <f t="shared" si="31"/>
        <v>0</v>
      </c>
      <c r="K299" s="8"/>
      <c r="L299" s="96"/>
    </row>
    <row r="300" spans="1:12" x14ac:dyDescent="0.25">
      <c r="A300" s="295"/>
      <c r="B300" s="241"/>
      <c r="C300" s="241"/>
      <c r="D300" s="241"/>
      <c r="E300" s="252" t="s">
        <v>95</v>
      </c>
      <c r="F300" s="252"/>
      <c r="G300" s="65"/>
      <c r="H300" s="65"/>
      <c r="I300" s="7"/>
      <c r="J300" s="7">
        <f t="shared" si="31"/>
        <v>0</v>
      </c>
      <c r="K300" s="8"/>
      <c r="L300" s="96"/>
    </row>
    <row r="301" spans="1:12" x14ac:dyDescent="0.25">
      <c r="A301" s="295"/>
      <c r="B301" s="241"/>
      <c r="C301" s="241"/>
      <c r="D301" s="241"/>
      <c r="E301" s="241" t="s">
        <v>96</v>
      </c>
      <c r="F301" s="241"/>
      <c r="G301" s="65"/>
      <c r="H301" s="65"/>
      <c r="I301" s="7"/>
      <c r="J301" s="7">
        <f t="shared" si="31"/>
        <v>0</v>
      </c>
      <c r="K301" s="8"/>
      <c r="L301" s="96"/>
    </row>
    <row r="302" spans="1:12" x14ac:dyDescent="0.25">
      <c r="A302" s="295"/>
      <c r="B302" s="241"/>
      <c r="C302" s="241"/>
      <c r="D302" s="241"/>
      <c r="E302" s="252" t="s">
        <v>43</v>
      </c>
      <c r="F302" s="252"/>
      <c r="G302" s="65"/>
      <c r="H302" s="65"/>
      <c r="I302" s="7"/>
      <c r="J302" s="7">
        <f t="shared" si="31"/>
        <v>0</v>
      </c>
      <c r="K302" s="8"/>
      <c r="L302" s="96"/>
    </row>
    <row r="303" spans="1:12" x14ac:dyDescent="0.25">
      <c r="A303" s="295"/>
      <c r="B303" s="241"/>
      <c r="C303" s="241"/>
      <c r="D303" s="241"/>
      <c r="E303" s="241" t="s">
        <v>97</v>
      </c>
      <c r="F303" s="241"/>
      <c r="G303" s="65"/>
      <c r="H303" s="65"/>
      <c r="I303" s="7"/>
      <c r="J303" s="7">
        <f t="shared" si="31"/>
        <v>0</v>
      </c>
      <c r="K303" s="8"/>
      <c r="L303" s="96"/>
    </row>
    <row r="304" spans="1:12" x14ac:dyDescent="0.25">
      <c r="A304" s="295"/>
      <c r="B304" s="241"/>
      <c r="C304" s="241"/>
      <c r="D304" s="241"/>
      <c r="E304" s="357" t="s">
        <v>16</v>
      </c>
      <c r="F304" s="357"/>
      <c r="G304" s="66"/>
      <c r="H304" s="9">
        <f>SUM(H299:H303)</f>
        <v>0</v>
      </c>
      <c r="I304" s="9">
        <f>SUM(I299:I303)</f>
        <v>0</v>
      </c>
      <c r="J304" s="7">
        <f t="shared" si="31"/>
        <v>0</v>
      </c>
      <c r="K304" s="8"/>
      <c r="L304" s="96"/>
    </row>
    <row r="305" spans="1:12" x14ac:dyDescent="0.25">
      <c r="A305" s="295">
        <v>112</v>
      </c>
      <c r="B305" s="241" t="s">
        <v>98</v>
      </c>
      <c r="C305" s="241"/>
      <c r="D305" s="241"/>
      <c r="E305" s="358" t="s">
        <v>99</v>
      </c>
      <c r="F305" s="71" t="s">
        <v>116</v>
      </c>
      <c r="G305" s="57"/>
      <c r="H305" s="65"/>
      <c r="I305" s="7"/>
      <c r="J305" s="7">
        <f t="shared" si="31"/>
        <v>0</v>
      </c>
      <c r="K305" s="8"/>
      <c r="L305" s="96"/>
    </row>
    <row r="306" spans="1:12" x14ac:dyDescent="0.25">
      <c r="A306" s="295"/>
      <c r="B306" s="241"/>
      <c r="C306" s="241"/>
      <c r="D306" s="241"/>
      <c r="E306" s="359"/>
      <c r="F306" s="71" t="s">
        <v>118</v>
      </c>
      <c r="G306" s="57"/>
      <c r="H306" s="65"/>
      <c r="I306" s="7"/>
      <c r="J306" s="7">
        <f t="shared" si="31"/>
        <v>0</v>
      </c>
      <c r="K306" s="8"/>
      <c r="L306" s="96"/>
    </row>
    <row r="307" spans="1:12" x14ac:dyDescent="0.25">
      <c r="A307" s="295"/>
      <c r="B307" s="241"/>
      <c r="C307" s="241"/>
      <c r="D307" s="241"/>
      <c r="E307" s="299" t="s">
        <v>100</v>
      </c>
      <c r="F307" s="300"/>
      <c r="G307" s="61"/>
      <c r="H307" s="65"/>
      <c r="I307" s="45"/>
      <c r="J307" s="7">
        <f t="shared" si="31"/>
        <v>0</v>
      </c>
      <c r="K307" s="8"/>
      <c r="L307" s="96"/>
    </row>
    <row r="308" spans="1:12" x14ac:dyDescent="0.25">
      <c r="A308" s="363" t="s">
        <v>221</v>
      </c>
      <c r="B308" s="364"/>
      <c r="C308" s="364"/>
      <c r="D308" s="364"/>
      <c r="E308" s="364"/>
      <c r="F308" s="364"/>
      <c r="G308" s="364"/>
      <c r="H308" s="364"/>
      <c r="I308" s="364"/>
      <c r="J308" s="364"/>
      <c r="K308" s="364"/>
      <c r="L308" s="365"/>
    </row>
    <row r="309" spans="1:12" ht="15" customHeight="1" x14ac:dyDescent="0.25">
      <c r="A309" s="360">
        <v>113</v>
      </c>
      <c r="B309" s="362" t="s">
        <v>198</v>
      </c>
      <c r="C309" s="362"/>
      <c r="D309" s="362"/>
      <c r="E309" s="362"/>
      <c r="F309" s="362"/>
      <c r="G309" s="362"/>
      <c r="H309" s="362"/>
      <c r="I309" s="35"/>
      <c r="J309" s="102"/>
      <c r="K309" s="67"/>
      <c r="L309" s="99"/>
    </row>
    <row r="310" spans="1:12" ht="33" x14ac:dyDescent="0.25">
      <c r="A310" s="360"/>
      <c r="B310" s="242" t="s">
        <v>161</v>
      </c>
      <c r="C310" s="249"/>
      <c r="D310" s="249"/>
      <c r="E310" s="249"/>
      <c r="F310" s="243"/>
      <c r="G310" s="68"/>
      <c r="H310" s="34"/>
      <c r="I310" s="35"/>
      <c r="J310" s="102"/>
      <c r="K310" s="67"/>
      <c r="L310" s="69" t="s">
        <v>324</v>
      </c>
    </row>
    <row r="311" spans="1:12" ht="33" x14ac:dyDescent="0.25">
      <c r="A311" s="360"/>
      <c r="B311" s="242" t="s">
        <v>179</v>
      </c>
      <c r="C311" s="249"/>
      <c r="D311" s="249"/>
      <c r="E311" s="249"/>
      <c r="F311" s="243"/>
      <c r="G311" s="68"/>
      <c r="H311" s="34"/>
      <c r="I311" s="35"/>
      <c r="J311" s="102"/>
      <c r="K311" s="67"/>
      <c r="L311" s="69" t="s">
        <v>325</v>
      </c>
    </row>
    <row r="312" spans="1:12" ht="33" x14ac:dyDescent="0.25">
      <c r="A312" s="360"/>
      <c r="B312" s="242" t="s">
        <v>162</v>
      </c>
      <c r="C312" s="249"/>
      <c r="D312" s="249"/>
      <c r="E312" s="249"/>
      <c r="F312" s="243"/>
      <c r="G312" s="68"/>
      <c r="H312" s="34"/>
      <c r="I312" s="35"/>
      <c r="J312" s="102"/>
      <c r="K312" s="67"/>
      <c r="L312" s="69" t="s">
        <v>326</v>
      </c>
    </row>
    <row r="313" spans="1:12" ht="33" x14ac:dyDescent="0.25">
      <c r="A313" s="360"/>
      <c r="B313" s="242" t="s">
        <v>180</v>
      </c>
      <c r="C313" s="249"/>
      <c r="D313" s="249"/>
      <c r="E313" s="249"/>
      <c r="F313" s="243"/>
      <c r="G313" s="68"/>
      <c r="H313" s="34"/>
      <c r="I313" s="35"/>
      <c r="J313" s="102"/>
      <c r="K313" s="67"/>
      <c r="L313" s="69" t="s">
        <v>327</v>
      </c>
    </row>
    <row r="314" spans="1:12" ht="15" customHeight="1" x14ac:dyDescent="0.25">
      <c r="A314" s="360"/>
      <c r="B314" s="362" t="s">
        <v>199</v>
      </c>
      <c r="C314" s="362"/>
      <c r="D314" s="362"/>
      <c r="E314" s="362"/>
      <c r="F314" s="362"/>
      <c r="G314" s="362"/>
      <c r="H314" s="362"/>
      <c r="I314" s="35"/>
      <c r="J314" s="102"/>
      <c r="K314" s="67"/>
      <c r="L314" s="99"/>
    </row>
    <row r="315" spans="1:12" ht="33" x14ac:dyDescent="0.25">
      <c r="A315" s="360"/>
      <c r="B315" s="242" t="s">
        <v>163</v>
      </c>
      <c r="C315" s="249"/>
      <c r="D315" s="249"/>
      <c r="E315" s="249"/>
      <c r="F315" s="243"/>
      <c r="G315" s="68"/>
      <c r="H315" s="34"/>
      <c r="I315" s="35"/>
      <c r="J315" s="102"/>
      <c r="K315" s="67"/>
      <c r="L315" s="69" t="s">
        <v>328</v>
      </c>
    </row>
    <row r="316" spans="1:12" ht="33" x14ac:dyDescent="0.25">
      <c r="A316" s="360"/>
      <c r="B316" s="242" t="s">
        <v>181</v>
      </c>
      <c r="C316" s="249"/>
      <c r="D316" s="249"/>
      <c r="E316" s="249"/>
      <c r="F316" s="243"/>
      <c r="G316" s="68"/>
      <c r="H316" s="34"/>
      <c r="I316" s="35"/>
      <c r="J316" s="102"/>
      <c r="K316" s="67"/>
      <c r="L316" s="69" t="s">
        <v>325</v>
      </c>
    </row>
    <row r="317" spans="1:12" ht="33" x14ac:dyDescent="0.25">
      <c r="A317" s="360"/>
      <c r="B317" s="242" t="s">
        <v>164</v>
      </c>
      <c r="C317" s="249"/>
      <c r="D317" s="249"/>
      <c r="E317" s="249"/>
      <c r="F317" s="243"/>
      <c r="G317" s="68"/>
      <c r="H317" s="34"/>
      <c r="I317" s="35"/>
      <c r="J317" s="102"/>
      <c r="K317" s="67"/>
      <c r="L317" s="69" t="s">
        <v>326</v>
      </c>
    </row>
    <row r="318" spans="1:12" ht="33" x14ac:dyDescent="0.25">
      <c r="A318" s="361"/>
      <c r="B318" s="242" t="s">
        <v>182</v>
      </c>
      <c r="C318" s="249"/>
      <c r="D318" s="249"/>
      <c r="E318" s="249"/>
      <c r="F318" s="243"/>
      <c r="G318" s="68"/>
      <c r="H318" s="34"/>
      <c r="I318" s="35"/>
      <c r="J318" s="102"/>
      <c r="K318" s="67"/>
      <c r="L318" s="69" t="s">
        <v>327</v>
      </c>
    </row>
  </sheetData>
  <customSheetViews>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1"/>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2"/>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3"/>
    </customSheetView>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4"/>
    </customSheetView>
  </customSheetViews>
  <mergeCells count="426">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B43:F43"/>
    <mergeCell ref="D35:F35"/>
    <mergeCell ref="D28:F28"/>
    <mergeCell ref="B45:F45"/>
    <mergeCell ref="E47:F47"/>
    <mergeCell ref="B40:F40"/>
    <mergeCell ref="B39:E39"/>
    <mergeCell ref="B41:E41"/>
    <mergeCell ref="B42:F42"/>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s>
  <conditionalFormatting sqref="J6:J10">
    <cfRule type="colorScale" priority="34">
      <colorScale>
        <cfvo type="num" val="&quot;&lt;0&quot;"/>
        <cfvo type="num" val="0"/>
        <cfvo type="num" val="&quot;&lt;0&quot;"/>
        <color rgb="FFF8696B"/>
        <color rgb="FF92D050"/>
        <color rgb="FF63BE7B"/>
      </colorScale>
    </cfRule>
    <cfRule type="cellIs" dxfId="7"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6" priority="35" stopIfTrue="1" operator="lessThan">
      <formula>0</formula>
    </cfRule>
  </conditionalFormatting>
  <conditionalFormatting sqref="K7">
    <cfRule type="aboveAverage" dxfId="5"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4" priority="2" stopIfTrue="1" operator="lessThan">
      <formula>0</formula>
    </cfRule>
  </conditionalFormatting>
  <conditionalFormatting sqref="G235:G240">
    <cfRule type="cellIs" dxfId="3" priority="1" stopIfTrue="1" operator="lessThan">
      <formula>0</formula>
    </cfRule>
  </conditionalFormatting>
  <printOptions horizontalCentered="1"/>
  <pageMargins left="0.17" right="0.17" top="0.43307086614173201" bottom="0.39370078740157499" header="0.21" footer="0.31496062992126"/>
  <pageSetup paperSize="9" scale="49"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5"/>
  <sheetViews>
    <sheetView tabSelected="1" view="pageBreakPreview" zoomScale="55" zoomScaleNormal="87" zoomScaleSheetLayoutView="55" workbookViewId="0">
      <pane ySplit="4" topLeftCell="A32" activePane="bottomLeft" state="frozen"/>
      <selection pane="bottomLeft" activeCell="L7" sqref="L7"/>
    </sheetView>
  </sheetViews>
  <sheetFormatPr defaultColWidth="9.140625" defaultRowHeight="16.5" x14ac:dyDescent="0.25"/>
  <cols>
    <col min="1" max="1" width="10.42578125" style="109" customWidth="1"/>
    <col min="2" max="4" width="16.7109375" style="72" customWidth="1"/>
    <col min="5" max="5" width="20.5703125" style="72" customWidth="1"/>
    <col min="6" max="6" width="22.85546875" style="72" customWidth="1"/>
    <col min="7" max="7" width="18.85546875" style="1" customWidth="1"/>
    <col min="8" max="8" width="17.85546875" style="1" customWidth="1"/>
    <col min="9" max="9" width="17.5703125" style="1" customWidth="1"/>
    <col min="10" max="10" width="15.28515625" style="103" bestFit="1" customWidth="1"/>
    <col min="11" max="11" width="38.42578125" style="1" customWidth="1"/>
    <col min="12" max="12" width="74.7109375" style="101" customWidth="1"/>
    <col min="13" max="16384" width="9.140625" style="1"/>
  </cols>
  <sheetData>
    <row r="1" spans="1:12" x14ac:dyDescent="0.25">
      <c r="A1" s="309" t="s">
        <v>363</v>
      </c>
      <c r="B1" s="310"/>
      <c r="C1" s="310"/>
      <c r="D1" s="310"/>
      <c r="E1" s="310"/>
      <c r="F1" s="310"/>
      <c r="G1" s="310"/>
      <c r="H1" s="310"/>
      <c r="I1" s="310"/>
      <c r="J1" s="310"/>
      <c r="K1" s="310"/>
      <c r="L1" s="311"/>
    </row>
    <row r="2" spans="1:12" x14ac:dyDescent="0.25">
      <c r="A2" s="309" t="s">
        <v>501</v>
      </c>
      <c r="B2" s="310"/>
      <c r="C2" s="310"/>
      <c r="D2" s="310"/>
      <c r="E2" s="310"/>
      <c r="F2" s="310"/>
      <c r="G2" s="310"/>
      <c r="H2" s="310"/>
      <c r="I2" s="310"/>
      <c r="J2" s="310"/>
      <c r="K2" s="310"/>
      <c r="L2" s="311"/>
    </row>
    <row r="3" spans="1:12" x14ac:dyDescent="0.25">
      <c r="A3" s="271" t="s">
        <v>461</v>
      </c>
      <c r="B3" s="272"/>
      <c r="C3" s="272"/>
      <c r="D3" s="272"/>
      <c r="E3" s="272"/>
      <c r="F3" s="272"/>
      <c r="G3" s="272"/>
      <c r="H3" s="272"/>
      <c r="I3" s="272"/>
      <c r="J3" s="272"/>
      <c r="K3" s="272"/>
      <c r="L3" s="273"/>
    </row>
    <row r="4" spans="1:12" ht="117" customHeight="1" x14ac:dyDescent="0.25">
      <c r="A4" s="108" t="s">
        <v>1</v>
      </c>
      <c r="B4" s="283" t="s">
        <v>2</v>
      </c>
      <c r="C4" s="284"/>
      <c r="D4" s="284"/>
      <c r="E4" s="284"/>
      <c r="F4" s="285"/>
      <c r="G4" s="3" t="s">
        <v>463</v>
      </c>
      <c r="H4" s="3" t="s">
        <v>456</v>
      </c>
      <c r="I4" s="3" t="s">
        <v>462</v>
      </c>
      <c r="J4" s="3" t="s">
        <v>3</v>
      </c>
      <c r="K4" s="4" t="s">
        <v>331</v>
      </c>
      <c r="L4" s="95" t="s">
        <v>201</v>
      </c>
    </row>
    <row r="5" spans="1:12" ht="18" x14ac:dyDescent="0.25">
      <c r="A5" s="404" t="s">
        <v>4</v>
      </c>
      <c r="B5" s="405"/>
      <c r="C5" s="405"/>
      <c r="D5" s="405"/>
      <c r="E5" s="405"/>
      <c r="F5" s="405"/>
      <c r="G5" s="405"/>
      <c r="H5" s="405"/>
      <c r="I5" s="405"/>
      <c r="J5" s="405"/>
      <c r="K5" s="405"/>
      <c r="L5" s="406"/>
    </row>
    <row r="6" spans="1:12" ht="28.5" customHeight="1" x14ac:dyDescent="0.25">
      <c r="A6" s="110">
        <v>1</v>
      </c>
      <c r="B6" s="432" t="s">
        <v>5</v>
      </c>
      <c r="C6" s="433"/>
      <c r="D6" s="433"/>
      <c r="E6" s="433"/>
      <c r="F6" s="434"/>
      <c r="G6" s="111"/>
      <c r="H6" s="111">
        <v>12</v>
      </c>
      <c r="I6" s="112">
        <v>12</v>
      </c>
      <c r="J6" s="113">
        <f>I6-H6</f>
        <v>0</v>
      </c>
      <c r="K6" s="114"/>
      <c r="L6" s="115" t="s">
        <v>392</v>
      </c>
    </row>
    <row r="7" spans="1:12" ht="28.5" customHeight="1" x14ac:dyDescent="0.25">
      <c r="A7" s="116">
        <v>2</v>
      </c>
      <c r="B7" s="432" t="s">
        <v>6</v>
      </c>
      <c r="C7" s="433"/>
      <c r="D7" s="433"/>
      <c r="E7" s="433"/>
      <c r="F7" s="434"/>
      <c r="G7" s="111"/>
      <c r="H7" s="117">
        <v>23</v>
      </c>
      <c r="I7" s="113">
        <v>23</v>
      </c>
      <c r="J7" s="113">
        <f t="shared" ref="J7:J10" si="0">I7-H7</f>
        <v>0</v>
      </c>
      <c r="K7" s="114"/>
      <c r="L7" s="115" t="s">
        <v>392</v>
      </c>
    </row>
    <row r="8" spans="1:12" ht="28.5" customHeight="1" x14ac:dyDescent="0.25">
      <c r="A8" s="116">
        <v>3</v>
      </c>
      <c r="B8" s="436" t="s">
        <v>7</v>
      </c>
      <c r="C8" s="436"/>
      <c r="D8" s="436"/>
      <c r="E8" s="436"/>
      <c r="F8" s="436"/>
      <c r="G8" s="112"/>
      <c r="H8" s="117">
        <v>26</v>
      </c>
      <c r="I8" s="113">
        <v>26</v>
      </c>
      <c r="J8" s="113">
        <f t="shared" si="0"/>
        <v>0</v>
      </c>
      <c r="K8" s="114"/>
      <c r="L8" s="115" t="s">
        <v>392</v>
      </c>
    </row>
    <row r="9" spans="1:12" ht="28.5" customHeight="1" x14ac:dyDescent="0.25">
      <c r="A9" s="116">
        <v>4</v>
      </c>
      <c r="B9" s="411" t="s">
        <v>8</v>
      </c>
      <c r="C9" s="411"/>
      <c r="D9" s="411"/>
      <c r="E9" s="411"/>
      <c r="F9" s="411"/>
      <c r="G9" s="117"/>
      <c r="H9" s="117">
        <v>830</v>
      </c>
      <c r="I9" s="113">
        <v>830</v>
      </c>
      <c r="J9" s="113">
        <f t="shared" si="0"/>
        <v>0</v>
      </c>
      <c r="K9" s="114"/>
      <c r="L9" s="115" t="s">
        <v>392</v>
      </c>
    </row>
    <row r="10" spans="1:12" ht="28.5" customHeight="1" x14ac:dyDescent="0.25">
      <c r="A10" s="205">
        <v>5</v>
      </c>
      <c r="B10" s="437" t="s">
        <v>9</v>
      </c>
      <c r="C10" s="437"/>
      <c r="D10" s="437"/>
      <c r="E10" s="437"/>
      <c r="F10" s="437"/>
      <c r="G10" s="206"/>
      <c r="H10" s="206">
        <v>757</v>
      </c>
      <c r="I10" s="147">
        <v>757</v>
      </c>
      <c r="J10" s="147">
        <f t="shared" si="0"/>
        <v>0</v>
      </c>
      <c r="K10" s="142"/>
      <c r="L10" s="207" t="s">
        <v>392</v>
      </c>
    </row>
    <row r="11" spans="1:12" s="208" customFormat="1" ht="38.25" customHeight="1" x14ac:dyDescent="0.25">
      <c r="A11" s="535" t="s">
        <v>411</v>
      </c>
      <c r="B11" s="535"/>
      <c r="C11" s="535"/>
      <c r="D11" s="535"/>
      <c r="E11" s="535"/>
      <c r="F11" s="535"/>
      <c r="G11" s="535"/>
      <c r="H11" s="535"/>
      <c r="I11" s="535"/>
      <c r="J11" s="535"/>
      <c r="K11" s="535"/>
      <c r="L11" s="535"/>
    </row>
    <row r="12" spans="1:12" s="10" customFormat="1" ht="24.75" customHeight="1" x14ac:dyDescent="0.25">
      <c r="A12" s="118">
        <v>6</v>
      </c>
      <c r="B12" s="438" t="s">
        <v>120</v>
      </c>
      <c r="C12" s="438"/>
      <c r="D12" s="438"/>
      <c r="E12" s="438"/>
      <c r="F12" s="438"/>
      <c r="G12" s="119"/>
      <c r="H12" s="119">
        <v>0</v>
      </c>
      <c r="I12" s="119">
        <v>0</v>
      </c>
      <c r="J12" s="119">
        <f>I12-H12</f>
        <v>0</v>
      </c>
      <c r="K12" s="120"/>
      <c r="L12" s="121" t="s">
        <v>412</v>
      </c>
    </row>
    <row r="13" spans="1:12" s="10" customFormat="1" ht="24.75" customHeight="1" x14ac:dyDescent="0.25">
      <c r="A13" s="122">
        <v>7</v>
      </c>
      <c r="B13" s="435" t="s">
        <v>121</v>
      </c>
      <c r="C13" s="435"/>
      <c r="D13" s="435"/>
      <c r="E13" s="435"/>
      <c r="F13" s="435"/>
      <c r="G13" s="123"/>
      <c r="H13" s="123">
        <v>1</v>
      </c>
      <c r="I13" s="123">
        <v>1</v>
      </c>
      <c r="J13" s="123">
        <f t="shared" ref="J13:J18" si="1">I13-H13</f>
        <v>0</v>
      </c>
      <c r="K13" s="124"/>
      <c r="L13" s="121" t="s">
        <v>412</v>
      </c>
    </row>
    <row r="14" spans="1:12" s="10" customFormat="1" ht="24.75" customHeight="1" x14ac:dyDescent="0.25">
      <c r="A14" s="122">
        <v>8</v>
      </c>
      <c r="B14" s="435" t="s">
        <v>122</v>
      </c>
      <c r="C14" s="435"/>
      <c r="D14" s="435"/>
      <c r="E14" s="435"/>
      <c r="F14" s="435"/>
      <c r="G14" s="123"/>
      <c r="H14" s="123">
        <v>1</v>
      </c>
      <c r="I14" s="123">
        <v>1</v>
      </c>
      <c r="J14" s="123">
        <f t="shared" si="1"/>
        <v>0</v>
      </c>
      <c r="K14" s="124"/>
      <c r="L14" s="121" t="s">
        <v>412</v>
      </c>
    </row>
    <row r="15" spans="1:12" s="10" customFormat="1" ht="24.75" customHeight="1" x14ac:dyDescent="0.25">
      <c r="A15" s="122">
        <v>9</v>
      </c>
      <c r="B15" s="435" t="s">
        <v>123</v>
      </c>
      <c r="C15" s="435"/>
      <c r="D15" s="435"/>
      <c r="E15" s="435"/>
      <c r="F15" s="435"/>
      <c r="G15" s="123"/>
      <c r="H15" s="123">
        <v>1</v>
      </c>
      <c r="I15" s="123">
        <v>1</v>
      </c>
      <c r="J15" s="123">
        <f t="shared" si="1"/>
        <v>0</v>
      </c>
      <c r="K15" s="124"/>
      <c r="L15" s="121" t="s">
        <v>412</v>
      </c>
    </row>
    <row r="16" spans="1:12" s="10" customFormat="1" ht="36" x14ac:dyDescent="0.25">
      <c r="A16" s="122">
        <v>10</v>
      </c>
      <c r="B16" s="423" t="s">
        <v>124</v>
      </c>
      <c r="C16" s="423"/>
      <c r="D16" s="423"/>
      <c r="E16" s="423"/>
      <c r="F16" s="423"/>
      <c r="G16" s="125"/>
      <c r="H16" s="123">
        <v>2</v>
      </c>
      <c r="I16" s="123">
        <v>2</v>
      </c>
      <c r="J16" s="123">
        <f t="shared" si="1"/>
        <v>0</v>
      </c>
      <c r="K16" s="124"/>
      <c r="L16" s="126" t="s">
        <v>413</v>
      </c>
    </row>
    <row r="17" spans="1:12" s="10" customFormat="1" ht="54" x14ac:dyDescent="0.25">
      <c r="A17" s="122">
        <v>11</v>
      </c>
      <c r="B17" s="423" t="s">
        <v>126</v>
      </c>
      <c r="C17" s="423"/>
      <c r="D17" s="423"/>
      <c r="E17" s="423"/>
      <c r="F17" s="423"/>
      <c r="G17" s="125"/>
      <c r="H17" s="123">
        <v>0</v>
      </c>
      <c r="I17" s="123">
        <v>0</v>
      </c>
      <c r="J17" s="123">
        <f t="shared" si="1"/>
        <v>0</v>
      </c>
      <c r="K17" s="124"/>
      <c r="L17" s="126" t="s">
        <v>414</v>
      </c>
    </row>
    <row r="18" spans="1:12" s="10" customFormat="1" ht="36" x14ac:dyDescent="0.25">
      <c r="A18" s="122">
        <v>12</v>
      </c>
      <c r="B18" s="435" t="s">
        <v>170</v>
      </c>
      <c r="C18" s="435"/>
      <c r="D18" s="435"/>
      <c r="E18" s="435"/>
      <c r="F18" s="435"/>
      <c r="G18" s="123"/>
      <c r="H18" s="123">
        <v>2</v>
      </c>
      <c r="I18" s="123">
        <v>2</v>
      </c>
      <c r="J18" s="123">
        <f t="shared" si="1"/>
        <v>0</v>
      </c>
      <c r="K18" s="127"/>
      <c r="L18" s="128" t="s">
        <v>415</v>
      </c>
    </row>
    <row r="19" spans="1:12" ht="18" x14ac:dyDescent="0.25">
      <c r="A19" s="404" t="s">
        <v>171</v>
      </c>
      <c r="B19" s="405"/>
      <c r="C19" s="405"/>
      <c r="D19" s="405"/>
      <c r="E19" s="405"/>
      <c r="F19" s="405"/>
      <c r="G19" s="405"/>
      <c r="H19" s="405"/>
      <c r="I19" s="405"/>
      <c r="J19" s="405"/>
      <c r="K19" s="405"/>
      <c r="L19" s="406"/>
    </row>
    <row r="20" spans="1:12" ht="50.25" customHeight="1" x14ac:dyDescent="0.25">
      <c r="A20" s="129">
        <v>13</v>
      </c>
      <c r="B20" s="439" t="s">
        <v>439</v>
      </c>
      <c r="C20" s="440"/>
      <c r="D20" s="440"/>
      <c r="E20" s="441"/>
      <c r="F20" s="130" t="s">
        <v>464</v>
      </c>
      <c r="G20" s="117"/>
      <c r="H20" s="117"/>
      <c r="I20" s="117">
        <v>0</v>
      </c>
      <c r="J20" s="117">
        <f>I20-H20</f>
        <v>0</v>
      </c>
      <c r="K20" s="131"/>
      <c r="L20" s="132" t="s">
        <v>416</v>
      </c>
    </row>
    <row r="21" spans="1:12" ht="50.25" customHeight="1" x14ac:dyDescent="0.25">
      <c r="A21" s="129">
        <v>14</v>
      </c>
      <c r="B21" s="439" t="s">
        <v>440</v>
      </c>
      <c r="C21" s="440"/>
      <c r="D21" s="440"/>
      <c r="E21" s="441"/>
      <c r="F21" s="201" t="s">
        <v>464</v>
      </c>
      <c r="G21" s="117"/>
      <c r="H21" s="117"/>
      <c r="I21" s="117">
        <v>0</v>
      </c>
      <c r="J21" s="117">
        <f t="shared" ref="J21:J37" si="2">I21-H21</f>
        <v>0</v>
      </c>
      <c r="K21" s="131"/>
      <c r="L21" s="132" t="s">
        <v>416</v>
      </c>
    </row>
    <row r="22" spans="1:12" ht="33.75" customHeight="1" x14ac:dyDescent="0.25">
      <c r="A22" s="442">
        <v>15</v>
      </c>
      <c r="B22" s="443" t="s">
        <v>10</v>
      </c>
      <c r="C22" s="444"/>
      <c r="D22" s="411" t="s">
        <v>11</v>
      </c>
      <c r="E22" s="411"/>
      <c r="F22" s="411"/>
      <c r="G22" s="117"/>
      <c r="H22" s="117">
        <v>9</v>
      </c>
      <c r="I22" s="113">
        <v>9</v>
      </c>
      <c r="J22" s="117">
        <f t="shared" si="2"/>
        <v>0</v>
      </c>
      <c r="K22" s="114"/>
      <c r="L22" s="133"/>
    </row>
    <row r="23" spans="1:12" ht="33.75" customHeight="1" x14ac:dyDescent="0.25">
      <c r="A23" s="442"/>
      <c r="B23" s="445"/>
      <c r="C23" s="446"/>
      <c r="D23" s="411" t="s">
        <v>12</v>
      </c>
      <c r="E23" s="411"/>
      <c r="F23" s="411"/>
      <c r="G23" s="117"/>
      <c r="H23" s="117">
        <v>9</v>
      </c>
      <c r="I23" s="113">
        <v>9</v>
      </c>
      <c r="J23" s="117">
        <f t="shared" si="2"/>
        <v>0</v>
      </c>
      <c r="K23" s="114"/>
      <c r="L23" s="133"/>
    </row>
    <row r="24" spans="1:12" ht="33.75" customHeight="1" x14ac:dyDescent="0.25">
      <c r="A24" s="442"/>
      <c r="B24" s="445"/>
      <c r="C24" s="446"/>
      <c r="D24" s="412" t="s">
        <v>128</v>
      </c>
      <c r="E24" s="413"/>
      <c r="F24" s="414"/>
      <c r="G24" s="117">
        <v>0</v>
      </c>
      <c r="H24" s="134">
        <v>0</v>
      </c>
      <c r="I24" s="135">
        <v>0</v>
      </c>
      <c r="J24" s="117">
        <f t="shared" si="2"/>
        <v>0</v>
      </c>
      <c r="K24" s="136"/>
      <c r="L24" s="137" t="s">
        <v>235</v>
      </c>
    </row>
    <row r="25" spans="1:12" ht="33.75" customHeight="1" x14ac:dyDescent="0.25">
      <c r="A25" s="442"/>
      <c r="B25" s="445"/>
      <c r="C25" s="446"/>
      <c r="D25" s="411" t="s">
        <v>13</v>
      </c>
      <c r="E25" s="411"/>
      <c r="F25" s="411"/>
      <c r="G25" s="117"/>
      <c r="H25" s="117">
        <v>2</v>
      </c>
      <c r="I25" s="113">
        <v>2</v>
      </c>
      <c r="J25" s="117">
        <f t="shared" si="2"/>
        <v>0</v>
      </c>
      <c r="K25" s="114"/>
      <c r="L25" s="133"/>
    </row>
    <row r="26" spans="1:12" ht="33.75" customHeight="1" x14ac:dyDescent="0.25">
      <c r="A26" s="442"/>
      <c r="B26" s="445"/>
      <c r="C26" s="446"/>
      <c r="D26" s="411" t="s">
        <v>14</v>
      </c>
      <c r="E26" s="411"/>
      <c r="F26" s="411"/>
      <c r="G26" s="117"/>
      <c r="H26" s="117">
        <v>57</v>
      </c>
      <c r="I26" s="113">
        <v>57</v>
      </c>
      <c r="J26" s="117">
        <f t="shared" si="2"/>
        <v>0</v>
      </c>
      <c r="K26" s="114"/>
      <c r="L26" s="133" t="s">
        <v>252</v>
      </c>
    </row>
    <row r="27" spans="1:12" ht="33.75" customHeight="1" x14ac:dyDescent="0.25">
      <c r="A27" s="442"/>
      <c r="B27" s="445"/>
      <c r="C27" s="446"/>
      <c r="D27" s="412" t="s">
        <v>129</v>
      </c>
      <c r="E27" s="413"/>
      <c r="F27" s="414"/>
      <c r="G27" s="117">
        <v>9</v>
      </c>
      <c r="H27" s="134">
        <v>8</v>
      </c>
      <c r="I27" s="135">
        <v>8</v>
      </c>
      <c r="J27" s="117">
        <f t="shared" si="2"/>
        <v>0</v>
      </c>
      <c r="K27" s="136"/>
      <c r="L27" s="137" t="s">
        <v>234</v>
      </c>
    </row>
    <row r="28" spans="1:12" ht="33.75" customHeight="1" x14ac:dyDescent="0.25">
      <c r="A28" s="442"/>
      <c r="B28" s="445"/>
      <c r="C28" s="446"/>
      <c r="D28" s="411" t="s">
        <v>15</v>
      </c>
      <c r="E28" s="411"/>
      <c r="F28" s="411"/>
      <c r="G28" s="117"/>
      <c r="H28" s="117">
        <v>1</v>
      </c>
      <c r="I28" s="113">
        <v>1</v>
      </c>
      <c r="J28" s="117">
        <f t="shared" si="2"/>
        <v>0</v>
      </c>
      <c r="K28" s="114"/>
      <c r="L28" s="133"/>
    </row>
    <row r="29" spans="1:12" ht="33.75" customHeight="1" x14ac:dyDescent="0.25">
      <c r="A29" s="442"/>
      <c r="B29" s="447"/>
      <c r="C29" s="448"/>
      <c r="D29" s="449" t="s">
        <v>16</v>
      </c>
      <c r="E29" s="450"/>
      <c r="F29" s="451"/>
      <c r="G29" s="117"/>
      <c r="H29" s="117">
        <f>SUM(H22:H28)</f>
        <v>86</v>
      </c>
      <c r="I29" s="117">
        <f>SUM(I22:I28)</f>
        <v>86</v>
      </c>
      <c r="J29" s="117">
        <f t="shared" si="2"/>
        <v>0</v>
      </c>
      <c r="K29" s="114"/>
      <c r="L29" s="138" t="s">
        <v>212</v>
      </c>
    </row>
    <row r="30" spans="1:12" ht="33" customHeight="1" x14ac:dyDescent="0.25">
      <c r="A30" s="452">
        <v>16</v>
      </c>
      <c r="B30" s="411" t="s">
        <v>130</v>
      </c>
      <c r="C30" s="411"/>
      <c r="D30" s="411" t="s">
        <v>11</v>
      </c>
      <c r="E30" s="411"/>
      <c r="F30" s="411"/>
      <c r="G30" s="117"/>
      <c r="H30" s="117">
        <v>132</v>
      </c>
      <c r="I30" s="117">
        <v>135</v>
      </c>
      <c r="J30" s="117">
        <f t="shared" si="2"/>
        <v>3</v>
      </c>
      <c r="K30" s="114" t="s">
        <v>480</v>
      </c>
      <c r="L30" s="138"/>
    </row>
    <row r="31" spans="1:12" ht="33" customHeight="1" x14ac:dyDescent="0.25">
      <c r="A31" s="453"/>
      <c r="B31" s="411"/>
      <c r="C31" s="411"/>
      <c r="D31" s="411" t="s">
        <v>12</v>
      </c>
      <c r="E31" s="411"/>
      <c r="F31" s="411"/>
      <c r="G31" s="117"/>
      <c r="H31" s="117">
        <v>71</v>
      </c>
      <c r="I31" s="117">
        <v>72</v>
      </c>
      <c r="J31" s="117">
        <f t="shared" si="2"/>
        <v>1</v>
      </c>
      <c r="K31" s="114" t="s">
        <v>481</v>
      </c>
      <c r="L31" s="138"/>
    </row>
    <row r="32" spans="1:12" ht="33" customHeight="1" x14ac:dyDescent="0.25">
      <c r="A32" s="453"/>
      <c r="B32" s="411"/>
      <c r="C32" s="411"/>
      <c r="D32" s="412" t="s">
        <v>128</v>
      </c>
      <c r="E32" s="413"/>
      <c r="F32" s="414"/>
      <c r="G32" s="117"/>
      <c r="H32" s="134">
        <v>0</v>
      </c>
      <c r="I32" s="134">
        <v>0</v>
      </c>
      <c r="J32" s="117">
        <f t="shared" si="2"/>
        <v>0</v>
      </c>
      <c r="K32" s="136"/>
      <c r="L32" s="137" t="s">
        <v>269</v>
      </c>
    </row>
    <row r="33" spans="1:14" ht="33" customHeight="1" x14ac:dyDescent="0.25">
      <c r="A33" s="453"/>
      <c r="B33" s="411"/>
      <c r="C33" s="411"/>
      <c r="D33" s="411" t="s">
        <v>13</v>
      </c>
      <c r="E33" s="411"/>
      <c r="F33" s="411"/>
      <c r="G33" s="117"/>
      <c r="H33" s="117">
        <v>16</v>
      </c>
      <c r="I33" s="117">
        <v>16</v>
      </c>
      <c r="J33" s="117">
        <f t="shared" si="2"/>
        <v>0</v>
      </c>
      <c r="K33" s="114"/>
      <c r="L33" s="138"/>
    </row>
    <row r="34" spans="1:14" ht="33" customHeight="1" x14ac:dyDescent="0.25">
      <c r="A34" s="453"/>
      <c r="B34" s="411"/>
      <c r="C34" s="411"/>
      <c r="D34" s="411" t="s">
        <v>14</v>
      </c>
      <c r="E34" s="411"/>
      <c r="F34" s="411"/>
      <c r="G34" s="117"/>
      <c r="H34" s="117">
        <v>438</v>
      </c>
      <c r="I34" s="117">
        <v>446</v>
      </c>
      <c r="J34" s="117">
        <f t="shared" si="2"/>
        <v>8</v>
      </c>
      <c r="K34" s="114" t="s">
        <v>482</v>
      </c>
      <c r="L34" s="138"/>
    </row>
    <row r="35" spans="1:14" ht="33" customHeight="1" x14ac:dyDescent="0.25">
      <c r="A35" s="453"/>
      <c r="B35" s="411"/>
      <c r="C35" s="411"/>
      <c r="D35" s="412" t="s">
        <v>129</v>
      </c>
      <c r="E35" s="413"/>
      <c r="F35" s="414"/>
      <c r="G35" s="117"/>
      <c r="H35" s="134">
        <v>0</v>
      </c>
      <c r="I35" s="134">
        <v>0</v>
      </c>
      <c r="J35" s="117">
        <f t="shared" si="2"/>
        <v>0</v>
      </c>
      <c r="K35" s="136"/>
      <c r="L35" s="137" t="s">
        <v>233</v>
      </c>
    </row>
    <row r="36" spans="1:14" ht="33" customHeight="1" x14ac:dyDescent="0.25">
      <c r="A36" s="453"/>
      <c r="B36" s="411"/>
      <c r="C36" s="411"/>
      <c r="D36" s="411" t="s">
        <v>15</v>
      </c>
      <c r="E36" s="411"/>
      <c r="F36" s="411"/>
      <c r="G36" s="117"/>
      <c r="H36" s="117">
        <v>0</v>
      </c>
      <c r="I36" s="117">
        <v>0</v>
      </c>
      <c r="J36" s="117">
        <f t="shared" si="2"/>
        <v>0</v>
      </c>
      <c r="K36" s="117"/>
      <c r="L36" s="139"/>
    </row>
    <row r="37" spans="1:14" ht="56.25" customHeight="1" x14ac:dyDescent="0.25">
      <c r="A37" s="454"/>
      <c r="B37" s="411"/>
      <c r="C37" s="411"/>
      <c r="D37" s="449" t="s">
        <v>16</v>
      </c>
      <c r="E37" s="450"/>
      <c r="F37" s="451"/>
      <c r="G37" s="117"/>
      <c r="H37" s="117">
        <f>SUM(H30:H36)</f>
        <v>657</v>
      </c>
      <c r="I37" s="117">
        <f t="shared" ref="I37" si="3">SUM(I30:I36)</f>
        <v>669</v>
      </c>
      <c r="J37" s="117">
        <f t="shared" si="2"/>
        <v>12</v>
      </c>
      <c r="K37" s="117" t="s">
        <v>483</v>
      </c>
      <c r="L37" s="139"/>
    </row>
    <row r="38" spans="1:14" ht="18" x14ac:dyDescent="0.25">
      <c r="A38" s="404" t="s">
        <v>17</v>
      </c>
      <c r="B38" s="405"/>
      <c r="C38" s="405"/>
      <c r="D38" s="405"/>
      <c r="E38" s="405"/>
      <c r="F38" s="405"/>
      <c r="G38" s="405"/>
      <c r="H38" s="405"/>
      <c r="I38" s="405"/>
      <c r="J38" s="405"/>
      <c r="K38" s="405"/>
      <c r="L38" s="406"/>
    </row>
    <row r="39" spans="1:14" ht="54" customHeight="1" x14ac:dyDescent="0.25">
      <c r="A39" s="140">
        <v>17</v>
      </c>
      <c r="B39" s="439" t="s">
        <v>457</v>
      </c>
      <c r="C39" s="440"/>
      <c r="D39" s="440"/>
      <c r="E39" s="441"/>
      <c r="F39" s="201" t="s">
        <v>464</v>
      </c>
      <c r="G39" s="130"/>
      <c r="H39" s="199"/>
      <c r="I39" s="199">
        <v>0</v>
      </c>
      <c r="J39" s="117">
        <f>I39-H39</f>
        <v>0</v>
      </c>
      <c r="K39" s="131"/>
      <c r="L39" s="141" t="s">
        <v>376</v>
      </c>
    </row>
    <row r="40" spans="1:14" ht="48.75" customHeight="1" x14ac:dyDescent="0.25">
      <c r="A40" s="140">
        <v>18</v>
      </c>
      <c r="B40" s="439" t="s">
        <v>468</v>
      </c>
      <c r="C40" s="440"/>
      <c r="D40" s="440"/>
      <c r="E40" s="440"/>
      <c r="F40" s="441"/>
      <c r="G40" s="130"/>
      <c r="H40" s="199">
        <v>1004</v>
      </c>
      <c r="I40" s="199">
        <v>1004</v>
      </c>
      <c r="J40" s="117">
        <f t="shared" ref="J40:J74" si="4">I40-H40</f>
        <v>0</v>
      </c>
      <c r="K40" s="142"/>
      <c r="L40" s="141" t="s">
        <v>469</v>
      </c>
    </row>
    <row r="41" spans="1:14" ht="54" x14ac:dyDescent="0.25">
      <c r="A41" s="140">
        <v>19</v>
      </c>
      <c r="B41" s="455" t="s">
        <v>132</v>
      </c>
      <c r="C41" s="456"/>
      <c r="D41" s="456"/>
      <c r="E41" s="457"/>
      <c r="F41" s="201" t="s">
        <v>464</v>
      </c>
      <c r="G41" s="143"/>
      <c r="H41" s="154"/>
      <c r="I41" s="154">
        <v>0</v>
      </c>
      <c r="J41" s="117">
        <f t="shared" si="4"/>
        <v>0</v>
      </c>
      <c r="K41" s="136"/>
      <c r="L41" s="141" t="s">
        <v>376</v>
      </c>
      <c r="N41" s="105"/>
    </row>
    <row r="42" spans="1:14" ht="58.5" customHeight="1" x14ac:dyDescent="0.25">
      <c r="A42" s="140">
        <v>20</v>
      </c>
      <c r="B42" s="458" t="s">
        <v>465</v>
      </c>
      <c r="C42" s="459"/>
      <c r="D42" s="459"/>
      <c r="E42" s="459"/>
      <c r="F42" s="460"/>
      <c r="G42" s="144"/>
      <c r="H42" s="154">
        <v>87</v>
      </c>
      <c r="I42" s="154">
        <v>87</v>
      </c>
      <c r="J42" s="117">
        <f t="shared" si="4"/>
        <v>0</v>
      </c>
      <c r="K42" s="136"/>
      <c r="L42" s="141" t="s">
        <v>469</v>
      </c>
    </row>
    <row r="43" spans="1:14" ht="108" x14ac:dyDescent="0.25">
      <c r="A43" s="140">
        <v>21</v>
      </c>
      <c r="B43" s="449" t="s">
        <v>302</v>
      </c>
      <c r="C43" s="450"/>
      <c r="D43" s="450"/>
      <c r="E43" s="450"/>
      <c r="F43" s="451"/>
      <c r="G43" s="144"/>
      <c r="H43" s="144">
        <v>1004</v>
      </c>
      <c r="I43" s="113">
        <v>1004</v>
      </c>
      <c r="J43" s="117">
        <f t="shared" si="4"/>
        <v>0</v>
      </c>
      <c r="K43" s="114"/>
      <c r="L43" s="145" t="s">
        <v>399</v>
      </c>
    </row>
    <row r="44" spans="1:14" ht="108" x14ac:dyDescent="0.25">
      <c r="A44" s="140">
        <v>22</v>
      </c>
      <c r="B44" s="412" t="s">
        <v>303</v>
      </c>
      <c r="C44" s="413"/>
      <c r="D44" s="413"/>
      <c r="E44" s="413"/>
      <c r="F44" s="414"/>
      <c r="G44" s="144"/>
      <c r="H44" s="134">
        <v>87</v>
      </c>
      <c r="I44" s="135">
        <v>87</v>
      </c>
      <c r="J44" s="117">
        <f t="shared" si="4"/>
        <v>0</v>
      </c>
      <c r="K44" s="136" t="b">
        <f>L43=IF(J44=0,"N/A","Please give reason for variation in figures")</f>
        <v>0</v>
      </c>
      <c r="L44" s="145" t="s">
        <v>398</v>
      </c>
    </row>
    <row r="45" spans="1:14" ht="36" x14ac:dyDescent="0.25">
      <c r="A45" s="140">
        <v>23</v>
      </c>
      <c r="B45" s="449" t="s">
        <v>304</v>
      </c>
      <c r="C45" s="450"/>
      <c r="D45" s="450"/>
      <c r="E45" s="450"/>
      <c r="F45" s="451"/>
      <c r="G45" s="144"/>
      <c r="H45" s="117">
        <f>H43+H44</f>
        <v>1091</v>
      </c>
      <c r="I45" s="117">
        <f>I43+I44</f>
        <v>1091</v>
      </c>
      <c r="J45" s="117">
        <f t="shared" si="4"/>
        <v>0</v>
      </c>
      <c r="K45" s="114"/>
      <c r="L45" s="138" t="s">
        <v>212</v>
      </c>
    </row>
    <row r="46" spans="1:14" ht="34.5" customHeight="1" x14ac:dyDescent="0.25">
      <c r="A46" s="469">
        <v>24</v>
      </c>
      <c r="B46" s="411" t="s">
        <v>390</v>
      </c>
      <c r="C46" s="411"/>
      <c r="D46" s="411"/>
      <c r="E46" s="422" t="s">
        <v>329</v>
      </c>
      <c r="F46" s="422"/>
      <c r="G46" s="144"/>
      <c r="H46" s="117">
        <v>1004</v>
      </c>
      <c r="I46" s="113">
        <v>1004</v>
      </c>
      <c r="J46" s="117">
        <f t="shared" si="4"/>
        <v>0</v>
      </c>
      <c r="K46" s="114"/>
      <c r="L46" s="461" t="s">
        <v>432</v>
      </c>
    </row>
    <row r="47" spans="1:14" ht="34.5" customHeight="1" x14ac:dyDescent="0.25">
      <c r="A47" s="536"/>
      <c r="B47" s="411"/>
      <c r="C47" s="411"/>
      <c r="D47" s="411"/>
      <c r="E47" s="411" t="s">
        <v>23</v>
      </c>
      <c r="F47" s="130" t="s">
        <v>24</v>
      </c>
      <c r="G47" s="144"/>
      <c r="H47" s="117">
        <v>1004</v>
      </c>
      <c r="I47" s="113">
        <v>1004</v>
      </c>
      <c r="J47" s="117">
        <f t="shared" si="4"/>
        <v>0</v>
      </c>
      <c r="K47" s="114"/>
      <c r="L47" s="461"/>
    </row>
    <row r="48" spans="1:14" ht="34.5" customHeight="1" x14ac:dyDescent="0.25">
      <c r="A48" s="536"/>
      <c r="B48" s="411"/>
      <c r="C48" s="411"/>
      <c r="D48" s="411"/>
      <c r="E48" s="411"/>
      <c r="F48" s="130" t="s">
        <v>25</v>
      </c>
      <c r="G48" s="144"/>
      <c r="H48" s="117">
        <v>1004</v>
      </c>
      <c r="I48" s="113">
        <v>1004</v>
      </c>
      <c r="J48" s="117">
        <f t="shared" si="4"/>
        <v>0</v>
      </c>
      <c r="K48" s="114"/>
      <c r="L48" s="461"/>
    </row>
    <row r="49" spans="1:12" ht="34.5" customHeight="1" x14ac:dyDescent="0.25">
      <c r="A49" s="536"/>
      <c r="B49" s="411"/>
      <c r="C49" s="411"/>
      <c r="D49" s="411"/>
      <c r="E49" s="411"/>
      <c r="F49" s="130" t="s">
        <v>26</v>
      </c>
      <c r="G49" s="144"/>
      <c r="H49" s="117">
        <v>1004</v>
      </c>
      <c r="I49" s="113">
        <v>1004</v>
      </c>
      <c r="J49" s="117">
        <f t="shared" si="4"/>
        <v>0</v>
      </c>
      <c r="K49" s="114"/>
      <c r="L49" s="461"/>
    </row>
    <row r="50" spans="1:12" ht="34.5" customHeight="1" x14ac:dyDescent="0.25">
      <c r="A50" s="470"/>
      <c r="B50" s="411"/>
      <c r="C50" s="411"/>
      <c r="D50" s="411"/>
      <c r="E50" s="411"/>
      <c r="F50" s="130" t="s">
        <v>27</v>
      </c>
      <c r="G50" s="144"/>
      <c r="H50" s="117">
        <v>1004</v>
      </c>
      <c r="I50" s="113">
        <v>1004</v>
      </c>
      <c r="J50" s="117">
        <f t="shared" si="4"/>
        <v>0</v>
      </c>
      <c r="K50" s="114"/>
      <c r="L50" s="462"/>
    </row>
    <row r="51" spans="1:12" ht="54" x14ac:dyDescent="0.25">
      <c r="A51" s="140">
        <v>25</v>
      </c>
      <c r="B51" s="412" t="s">
        <v>134</v>
      </c>
      <c r="C51" s="413"/>
      <c r="D51" s="413"/>
      <c r="E51" s="413"/>
      <c r="F51" s="414"/>
      <c r="G51" s="144"/>
      <c r="H51" s="134">
        <v>87</v>
      </c>
      <c r="I51" s="135">
        <v>87</v>
      </c>
      <c r="J51" s="117">
        <f t="shared" si="4"/>
        <v>0</v>
      </c>
      <c r="K51" s="136"/>
      <c r="L51" s="128" t="s">
        <v>400</v>
      </c>
    </row>
    <row r="52" spans="1:12" ht="54" x14ac:dyDescent="0.25">
      <c r="A52" s="140">
        <v>26</v>
      </c>
      <c r="B52" s="412" t="s">
        <v>135</v>
      </c>
      <c r="C52" s="413"/>
      <c r="D52" s="413"/>
      <c r="E52" s="413"/>
      <c r="F52" s="414"/>
      <c r="G52" s="144"/>
      <c r="H52" s="134">
        <v>87</v>
      </c>
      <c r="I52" s="135">
        <v>87</v>
      </c>
      <c r="J52" s="117">
        <f t="shared" si="4"/>
        <v>0</v>
      </c>
      <c r="K52" s="136"/>
      <c r="L52" s="128" t="s">
        <v>400</v>
      </c>
    </row>
    <row r="53" spans="1:12" ht="54" x14ac:dyDescent="0.25">
      <c r="A53" s="140">
        <v>27</v>
      </c>
      <c r="B53" s="411" t="s">
        <v>466</v>
      </c>
      <c r="C53" s="411"/>
      <c r="D53" s="411"/>
      <c r="E53" s="411"/>
      <c r="F53" s="411"/>
      <c r="G53" s="144"/>
      <c r="H53" s="117">
        <v>1004</v>
      </c>
      <c r="I53" s="113">
        <v>1004</v>
      </c>
      <c r="J53" s="117">
        <f t="shared" si="4"/>
        <v>0</v>
      </c>
      <c r="K53" s="114"/>
      <c r="L53" s="146" t="s">
        <v>417</v>
      </c>
    </row>
    <row r="54" spans="1:12" ht="51" customHeight="1" x14ac:dyDescent="0.25">
      <c r="A54" s="140">
        <v>28</v>
      </c>
      <c r="B54" s="411" t="s">
        <v>467</v>
      </c>
      <c r="C54" s="411"/>
      <c r="D54" s="411"/>
      <c r="E54" s="411"/>
      <c r="F54" s="411"/>
      <c r="G54" s="144"/>
      <c r="H54" s="117">
        <v>1004</v>
      </c>
      <c r="I54" s="147">
        <v>1004</v>
      </c>
      <c r="J54" s="117">
        <f t="shared" si="4"/>
        <v>0</v>
      </c>
      <c r="K54" s="114"/>
      <c r="L54" s="146" t="s">
        <v>418</v>
      </c>
    </row>
    <row r="55" spans="1:12" ht="49.5" customHeight="1" x14ac:dyDescent="0.25">
      <c r="A55" s="140">
        <v>29</v>
      </c>
      <c r="B55" s="439" t="s">
        <v>470</v>
      </c>
      <c r="C55" s="440"/>
      <c r="D55" s="440"/>
      <c r="E55" s="440"/>
      <c r="F55" s="441"/>
      <c r="G55" s="144"/>
      <c r="H55" s="117">
        <v>1004</v>
      </c>
      <c r="I55" s="147">
        <v>1004</v>
      </c>
      <c r="J55" s="117">
        <f t="shared" si="4"/>
        <v>0</v>
      </c>
      <c r="K55" s="114"/>
      <c r="L55" s="146" t="s">
        <v>397</v>
      </c>
    </row>
    <row r="56" spans="1:12" ht="61.5" customHeight="1" x14ac:dyDescent="0.25">
      <c r="A56" s="140">
        <v>30</v>
      </c>
      <c r="B56" s="439" t="s">
        <v>471</v>
      </c>
      <c r="C56" s="440"/>
      <c r="D56" s="440"/>
      <c r="E56" s="440"/>
      <c r="F56" s="441"/>
      <c r="G56" s="144"/>
      <c r="H56" s="117">
        <v>1004</v>
      </c>
      <c r="I56" s="147">
        <v>1004</v>
      </c>
      <c r="J56" s="117">
        <f t="shared" si="4"/>
        <v>0</v>
      </c>
      <c r="K56" s="114"/>
      <c r="L56" s="146"/>
    </row>
    <row r="57" spans="1:12" ht="54" x14ac:dyDescent="0.25">
      <c r="A57" s="140">
        <v>31</v>
      </c>
      <c r="B57" s="407" t="s">
        <v>137</v>
      </c>
      <c r="C57" s="407"/>
      <c r="D57" s="407"/>
      <c r="E57" s="407"/>
      <c r="F57" s="407"/>
      <c r="G57" s="134"/>
      <c r="H57" s="134">
        <v>87</v>
      </c>
      <c r="I57" s="148">
        <v>87</v>
      </c>
      <c r="J57" s="117">
        <f t="shared" si="4"/>
        <v>0</v>
      </c>
      <c r="K57" s="136"/>
      <c r="L57" s="128" t="s">
        <v>401</v>
      </c>
    </row>
    <row r="58" spans="1:12" ht="49.5" customHeight="1" x14ac:dyDescent="0.25">
      <c r="A58" s="140">
        <v>32</v>
      </c>
      <c r="B58" s="407" t="s">
        <v>472</v>
      </c>
      <c r="C58" s="407"/>
      <c r="D58" s="407"/>
      <c r="E58" s="407"/>
      <c r="F58" s="407"/>
      <c r="G58" s="134"/>
      <c r="H58" s="134">
        <v>87</v>
      </c>
      <c r="I58" s="148">
        <v>87</v>
      </c>
      <c r="J58" s="117">
        <f t="shared" si="4"/>
        <v>0</v>
      </c>
      <c r="K58" s="136"/>
      <c r="L58" s="149"/>
    </row>
    <row r="59" spans="1:12" ht="54" x14ac:dyDescent="0.25">
      <c r="A59" s="140">
        <v>33</v>
      </c>
      <c r="B59" s="412" t="s">
        <v>191</v>
      </c>
      <c r="C59" s="413"/>
      <c r="D59" s="413"/>
      <c r="E59" s="413"/>
      <c r="F59" s="414"/>
      <c r="G59" s="134"/>
      <c r="H59" s="134">
        <v>87</v>
      </c>
      <c r="I59" s="148">
        <v>87</v>
      </c>
      <c r="J59" s="117">
        <f t="shared" si="4"/>
        <v>0</v>
      </c>
      <c r="K59" s="136"/>
      <c r="L59" s="128" t="s">
        <v>402</v>
      </c>
    </row>
    <row r="60" spans="1:12" ht="54" customHeight="1" x14ac:dyDescent="0.25">
      <c r="A60" s="150">
        <v>34</v>
      </c>
      <c r="B60" s="412" t="s">
        <v>473</v>
      </c>
      <c r="C60" s="413"/>
      <c r="D60" s="413"/>
      <c r="E60" s="413"/>
      <c r="F60" s="414"/>
      <c r="G60" s="136"/>
      <c r="H60" s="136">
        <v>87</v>
      </c>
      <c r="I60" s="151">
        <v>87</v>
      </c>
      <c r="J60" s="117">
        <f t="shared" si="4"/>
        <v>0</v>
      </c>
      <c r="K60" s="136"/>
      <c r="L60" s="149"/>
    </row>
    <row r="61" spans="1:12" ht="72" x14ac:dyDescent="0.25">
      <c r="A61" s="140">
        <v>35</v>
      </c>
      <c r="B61" s="439" t="s">
        <v>28</v>
      </c>
      <c r="C61" s="440"/>
      <c r="D61" s="440"/>
      <c r="E61" s="441"/>
      <c r="F61" s="201" t="s">
        <v>464</v>
      </c>
      <c r="G61" s="114"/>
      <c r="H61" s="114"/>
      <c r="I61" s="114">
        <v>2188</v>
      </c>
      <c r="J61" s="117">
        <f t="shared" si="4"/>
        <v>2188</v>
      </c>
      <c r="K61" s="114" t="s">
        <v>484</v>
      </c>
      <c r="L61" s="141" t="s">
        <v>474</v>
      </c>
    </row>
    <row r="62" spans="1:12" ht="72" x14ac:dyDescent="0.25">
      <c r="A62" s="150">
        <v>36</v>
      </c>
      <c r="B62" s="455" t="s">
        <v>138</v>
      </c>
      <c r="C62" s="456"/>
      <c r="D62" s="456"/>
      <c r="E62" s="457"/>
      <c r="F62" s="201" t="s">
        <v>464</v>
      </c>
      <c r="G62" s="152">
        <v>3984</v>
      </c>
      <c r="H62" s="134"/>
      <c r="I62" s="135">
        <v>998</v>
      </c>
      <c r="J62" s="117">
        <f t="shared" si="4"/>
        <v>998</v>
      </c>
      <c r="K62" s="136" t="s">
        <v>485</v>
      </c>
      <c r="L62" s="141" t="s">
        <v>475</v>
      </c>
    </row>
    <row r="63" spans="1:12" ht="60.75" customHeight="1" x14ac:dyDescent="0.25">
      <c r="A63" s="140">
        <v>37</v>
      </c>
      <c r="B63" s="455" t="s">
        <v>476</v>
      </c>
      <c r="C63" s="456"/>
      <c r="D63" s="456"/>
      <c r="E63" s="456"/>
      <c r="F63" s="457"/>
      <c r="G63" s="152"/>
      <c r="H63" s="134">
        <v>8090</v>
      </c>
      <c r="I63" s="135">
        <v>9088</v>
      </c>
      <c r="J63" s="117">
        <f t="shared" si="4"/>
        <v>998</v>
      </c>
      <c r="K63" s="136" t="s">
        <v>485</v>
      </c>
      <c r="L63" s="141" t="s">
        <v>477</v>
      </c>
    </row>
    <row r="64" spans="1:12" ht="90" x14ac:dyDescent="0.25">
      <c r="A64" s="150">
        <v>38</v>
      </c>
      <c r="B64" s="455" t="s">
        <v>367</v>
      </c>
      <c r="C64" s="456"/>
      <c r="D64" s="456"/>
      <c r="E64" s="457"/>
      <c r="F64" s="201" t="s">
        <v>464</v>
      </c>
      <c r="G64" s="152">
        <v>75</v>
      </c>
      <c r="H64" s="134"/>
      <c r="I64" s="135">
        <v>16</v>
      </c>
      <c r="J64" s="117">
        <f t="shared" si="4"/>
        <v>16</v>
      </c>
      <c r="K64" s="136" t="s">
        <v>486</v>
      </c>
      <c r="L64" s="141" t="s">
        <v>406</v>
      </c>
    </row>
    <row r="65" spans="1:12" ht="37.5" customHeight="1" x14ac:dyDescent="0.25">
      <c r="A65" s="140">
        <v>39</v>
      </c>
      <c r="B65" s="455" t="s">
        <v>478</v>
      </c>
      <c r="C65" s="456"/>
      <c r="D65" s="456"/>
      <c r="E65" s="456"/>
      <c r="F65" s="457"/>
      <c r="G65" s="152"/>
      <c r="H65" s="134">
        <v>396</v>
      </c>
      <c r="I65" s="135">
        <v>412</v>
      </c>
      <c r="J65" s="117">
        <f t="shared" si="4"/>
        <v>16</v>
      </c>
      <c r="K65" s="136" t="s">
        <v>486</v>
      </c>
      <c r="L65" s="153" t="s">
        <v>479</v>
      </c>
    </row>
    <row r="66" spans="1:12" ht="61.5" customHeight="1" x14ac:dyDescent="0.25">
      <c r="A66" s="150">
        <v>40</v>
      </c>
      <c r="B66" s="411" t="s">
        <v>29</v>
      </c>
      <c r="C66" s="411"/>
      <c r="D66" s="411"/>
      <c r="E66" s="411"/>
      <c r="F66" s="411"/>
      <c r="G66" s="117"/>
      <c r="H66" s="117">
        <v>830</v>
      </c>
      <c r="I66" s="113">
        <v>872</v>
      </c>
      <c r="J66" s="117">
        <f t="shared" si="4"/>
        <v>42</v>
      </c>
      <c r="K66" s="114" t="s">
        <v>487</v>
      </c>
      <c r="L66" s="146" t="s">
        <v>397</v>
      </c>
    </row>
    <row r="67" spans="1:12" ht="57.75" customHeight="1" x14ac:dyDescent="0.25">
      <c r="A67" s="140">
        <v>41</v>
      </c>
      <c r="B67" s="412" t="s">
        <v>139</v>
      </c>
      <c r="C67" s="413"/>
      <c r="D67" s="413"/>
      <c r="E67" s="413"/>
      <c r="F67" s="414"/>
      <c r="G67" s="154">
        <v>65</v>
      </c>
      <c r="H67" s="134">
        <v>65</v>
      </c>
      <c r="I67" s="135">
        <v>65</v>
      </c>
      <c r="J67" s="117">
        <f t="shared" si="4"/>
        <v>0</v>
      </c>
      <c r="K67" s="136"/>
      <c r="L67" s="128" t="s">
        <v>403</v>
      </c>
    </row>
    <row r="68" spans="1:12" ht="42" customHeight="1" x14ac:dyDescent="0.25">
      <c r="A68" s="150">
        <v>42</v>
      </c>
      <c r="B68" s="411" t="s">
        <v>282</v>
      </c>
      <c r="C68" s="411"/>
      <c r="D68" s="411"/>
      <c r="E68" s="411"/>
      <c r="F68" s="411"/>
      <c r="G68" s="117"/>
      <c r="H68" s="117">
        <v>830</v>
      </c>
      <c r="I68" s="113">
        <v>0</v>
      </c>
      <c r="J68" s="117">
        <f t="shared" si="4"/>
        <v>-830</v>
      </c>
      <c r="K68" s="114" t="s">
        <v>488</v>
      </c>
      <c r="L68" s="155" t="s">
        <v>397</v>
      </c>
    </row>
    <row r="69" spans="1:12" ht="36" x14ac:dyDescent="0.25">
      <c r="A69" s="140">
        <v>43</v>
      </c>
      <c r="B69" s="412" t="s">
        <v>368</v>
      </c>
      <c r="C69" s="413"/>
      <c r="D69" s="413"/>
      <c r="E69" s="413"/>
      <c r="F69" s="414"/>
      <c r="G69" s="134">
        <v>65</v>
      </c>
      <c r="H69" s="134">
        <v>65</v>
      </c>
      <c r="I69" s="135">
        <v>0</v>
      </c>
      <c r="J69" s="117">
        <f t="shared" si="4"/>
        <v>-65</v>
      </c>
      <c r="K69" s="136" t="s">
        <v>488</v>
      </c>
      <c r="L69" s="145" t="s">
        <v>404</v>
      </c>
    </row>
    <row r="70" spans="1:12" ht="34.5" customHeight="1" x14ac:dyDescent="0.25">
      <c r="A70" s="150">
        <v>44</v>
      </c>
      <c r="B70" s="411" t="s">
        <v>253</v>
      </c>
      <c r="C70" s="411"/>
      <c r="D70" s="411"/>
      <c r="E70" s="411"/>
      <c r="F70" s="411"/>
      <c r="G70" s="117"/>
      <c r="H70" s="117">
        <v>830</v>
      </c>
      <c r="I70" s="113">
        <v>0</v>
      </c>
      <c r="J70" s="117">
        <f t="shared" si="4"/>
        <v>-830</v>
      </c>
      <c r="K70" s="114" t="s">
        <v>488</v>
      </c>
      <c r="L70" s="156" t="s">
        <v>305</v>
      </c>
    </row>
    <row r="71" spans="1:12" ht="36" x14ac:dyDescent="0.25">
      <c r="A71" s="140">
        <v>45</v>
      </c>
      <c r="B71" s="412" t="s">
        <v>369</v>
      </c>
      <c r="C71" s="413"/>
      <c r="D71" s="413"/>
      <c r="E71" s="413"/>
      <c r="F71" s="414"/>
      <c r="G71" s="134">
        <v>65</v>
      </c>
      <c r="H71" s="134">
        <v>65</v>
      </c>
      <c r="I71" s="135">
        <v>0</v>
      </c>
      <c r="J71" s="117">
        <f t="shared" si="4"/>
        <v>-65</v>
      </c>
      <c r="K71" s="136" t="s">
        <v>488</v>
      </c>
      <c r="L71" s="145" t="s">
        <v>405</v>
      </c>
    </row>
    <row r="72" spans="1:12" ht="39.75" customHeight="1" x14ac:dyDescent="0.25">
      <c r="A72" s="469">
        <v>46</v>
      </c>
      <c r="B72" s="443" t="s">
        <v>141</v>
      </c>
      <c r="C72" s="471"/>
      <c r="D72" s="471"/>
      <c r="E72" s="444"/>
      <c r="F72" s="130" t="s">
        <v>30</v>
      </c>
      <c r="G72" s="117"/>
      <c r="H72" s="117">
        <v>370</v>
      </c>
      <c r="I72" s="113">
        <v>370</v>
      </c>
      <c r="J72" s="117">
        <f t="shared" si="4"/>
        <v>0</v>
      </c>
      <c r="K72" s="114"/>
      <c r="L72" s="155" t="s">
        <v>397</v>
      </c>
    </row>
    <row r="73" spans="1:12" ht="57.75" customHeight="1" x14ac:dyDescent="0.25">
      <c r="A73" s="470"/>
      <c r="B73" s="447"/>
      <c r="C73" s="472"/>
      <c r="D73" s="472"/>
      <c r="E73" s="448"/>
      <c r="F73" s="130" t="s">
        <v>31</v>
      </c>
      <c r="G73" s="117"/>
      <c r="H73" s="117">
        <v>830</v>
      </c>
      <c r="I73" s="113">
        <v>872</v>
      </c>
      <c r="J73" s="117">
        <f t="shared" si="4"/>
        <v>42</v>
      </c>
      <c r="K73" s="114" t="s">
        <v>487</v>
      </c>
      <c r="L73" s="155"/>
    </row>
    <row r="74" spans="1:12" ht="42.6" customHeight="1" x14ac:dyDescent="0.25">
      <c r="A74" s="157">
        <v>47</v>
      </c>
      <c r="B74" s="463" t="s">
        <v>202</v>
      </c>
      <c r="C74" s="464"/>
      <c r="D74" s="464"/>
      <c r="E74" s="464"/>
      <c r="F74" s="465"/>
      <c r="G74" s="134"/>
      <c r="H74" s="134">
        <v>1403</v>
      </c>
      <c r="I74" s="135">
        <v>1403</v>
      </c>
      <c r="J74" s="117">
        <f t="shared" si="4"/>
        <v>0</v>
      </c>
      <c r="K74" s="136"/>
      <c r="L74" s="137" t="s">
        <v>222</v>
      </c>
    </row>
    <row r="75" spans="1:12" ht="18" x14ac:dyDescent="0.25">
      <c r="A75" s="404" t="s">
        <v>317</v>
      </c>
      <c r="B75" s="405"/>
      <c r="C75" s="405"/>
      <c r="D75" s="405"/>
      <c r="E75" s="405"/>
      <c r="F75" s="405"/>
      <c r="G75" s="405"/>
      <c r="H75" s="405"/>
      <c r="I75" s="405"/>
      <c r="J75" s="405"/>
      <c r="K75" s="405"/>
      <c r="L75" s="406"/>
    </row>
    <row r="76" spans="1:12" ht="39.75" customHeight="1" x14ac:dyDescent="0.25">
      <c r="A76" s="158">
        <v>48</v>
      </c>
      <c r="B76" s="412" t="s">
        <v>140</v>
      </c>
      <c r="C76" s="413"/>
      <c r="D76" s="413"/>
      <c r="E76" s="413"/>
      <c r="F76" s="414"/>
      <c r="G76" s="154">
        <v>65</v>
      </c>
      <c r="H76" s="134">
        <v>65</v>
      </c>
      <c r="I76" s="135">
        <v>65</v>
      </c>
      <c r="J76" s="113">
        <f t="shared" ref="J76:J78" si="5">I76-H76</f>
        <v>0</v>
      </c>
      <c r="K76" s="136"/>
      <c r="L76" s="137" t="s">
        <v>210</v>
      </c>
    </row>
    <row r="77" spans="1:12" ht="36" x14ac:dyDescent="0.25">
      <c r="A77" s="157">
        <v>49</v>
      </c>
      <c r="B77" s="466" t="s">
        <v>407</v>
      </c>
      <c r="C77" s="467"/>
      <c r="D77" s="467"/>
      <c r="E77" s="467"/>
      <c r="F77" s="468"/>
      <c r="G77" s="154"/>
      <c r="H77" s="134">
        <v>8</v>
      </c>
      <c r="I77" s="135">
        <v>8</v>
      </c>
      <c r="J77" s="113">
        <f t="shared" si="5"/>
        <v>0</v>
      </c>
      <c r="K77" s="136"/>
      <c r="L77" s="137" t="s">
        <v>237</v>
      </c>
    </row>
    <row r="78" spans="1:12" ht="75" customHeight="1" x14ac:dyDescent="0.25">
      <c r="A78" s="140">
        <v>50</v>
      </c>
      <c r="B78" s="449" t="s">
        <v>393</v>
      </c>
      <c r="C78" s="450"/>
      <c r="D78" s="450"/>
      <c r="E78" s="450"/>
      <c r="F78" s="451"/>
      <c r="G78" s="130"/>
      <c r="H78" s="117">
        <v>443</v>
      </c>
      <c r="I78" s="113">
        <v>544</v>
      </c>
      <c r="J78" s="113">
        <f t="shared" si="5"/>
        <v>101</v>
      </c>
      <c r="K78" s="114" t="s">
        <v>489</v>
      </c>
      <c r="L78" s="115" t="s">
        <v>397</v>
      </c>
    </row>
    <row r="79" spans="1:12" ht="18" x14ac:dyDescent="0.25">
      <c r="A79" s="404" t="s">
        <v>192</v>
      </c>
      <c r="B79" s="405"/>
      <c r="C79" s="405"/>
      <c r="D79" s="405"/>
      <c r="E79" s="405"/>
      <c r="F79" s="405"/>
      <c r="G79" s="405"/>
      <c r="H79" s="405"/>
      <c r="I79" s="405"/>
      <c r="J79" s="405"/>
      <c r="K79" s="405"/>
      <c r="L79" s="406"/>
    </row>
    <row r="80" spans="1:12" ht="36" x14ac:dyDescent="0.25">
      <c r="A80" s="140">
        <v>51</v>
      </c>
      <c r="B80" s="412" t="s">
        <v>172</v>
      </c>
      <c r="C80" s="413"/>
      <c r="D80" s="413"/>
      <c r="E80" s="413"/>
      <c r="F80" s="414"/>
      <c r="G80" s="154">
        <v>9</v>
      </c>
      <c r="H80" s="134">
        <v>6</v>
      </c>
      <c r="I80" s="135">
        <v>9</v>
      </c>
      <c r="J80" s="135">
        <f>I80-H80</f>
        <v>3</v>
      </c>
      <c r="K80" s="136" t="s">
        <v>490</v>
      </c>
      <c r="L80" s="137" t="s">
        <v>211</v>
      </c>
    </row>
    <row r="81" spans="1:12" ht="36" x14ac:dyDescent="0.25">
      <c r="A81" s="140">
        <v>52</v>
      </c>
      <c r="B81" s="412" t="s">
        <v>184</v>
      </c>
      <c r="C81" s="413"/>
      <c r="D81" s="413"/>
      <c r="E81" s="413"/>
      <c r="F81" s="414"/>
      <c r="G81" s="154">
        <v>28</v>
      </c>
      <c r="H81" s="134">
        <v>26</v>
      </c>
      <c r="I81" s="135">
        <v>26</v>
      </c>
      <c r="J81" s="135">
        <f t="shared" ref="J81:J87" si="6">I81-H81</f>
        <v>0</v>
      </c>
      <c r="K81" s="136"/>
      <c r="L81" s="137" t="s">
        <v>211</v>
      </c>
    </row>
    <row r="82" spans="1:12" ht="36" x14ac:dyDescent="0.25">
      <c r="A82" s="140">
        <v>53</v>
      </c>
      <c r="B82" s="473" t="s">
        <v>196</v>
      </c>
      <c r="C82" s="474"/>
      <c r="D82" s="474"/>
      <c r="E82" s="474"/>
      <c r="F82" s="475"/>
      <c r="G82" s="154">
        <v>9</v>
      </c>
      <c r="H82" s="134">
        <v>8</v>
      </c>
      <c r="I82" s="135">
        <v>8</v>
      </c>
      <c r="J82" s="135">
        <f t="shared" si="6"/>
        <v>0</v>
      </c>
      <c r="K82" s="136"/>
      <c r="L82" s="137" t="s">
        <v>211</v>
      </c>
    </row>
    <row r="83" spans="1:12" ht="36" x14ac:dyDescent="0.25">
      <c r="A83" s="140">
        <v>54</v>
      </c>
      <c r="B83" s="473" t="s">
        <v>197</v>
      </c>
      <c r="C83" s="474"/>
      <c r="D83" s="474"/>
      <c r="E83" s="474"/>
      <c r="F83" s="475"/>
      <c r="G83" s="154">
        <v>11</v>
      </c>
      <c r="H83" s="134">
        <v>11</v>
      </c>
      <c r="I83" s="135">
        <v>11</v>
      </c>
      <c r="J83" s="135">
        <f t="shared" si="6"/>
        <v>0</v>
      </c>
      <c r="K83" s="136"/>
      <c r="L83" s="137" t="s">
        <v>211</v>
      </c>
    </row>
    <row r="84" spans="1:12" ht="36" x14ac:dyDescent="0.25">
      <c r="A84" s="140">
        <v>55</v>
      </c>
      <c r="B84" s="412" t="s">
        <v>173</v>
      </c>
      <c r="C84" s="413"/>
      <c r="D84" s="413"/>
      <c r="E84" s="413"/>
      <c r="F84" s="414"/>
      <c r="G84" s="154">
        <v>21</v>
      </c>
      <c r="H84" s="134">
        <v>17</v>
      </c>
      <c r="I84" s="135">
        <v>17</v>
      </c>
      <c r="J84" s="135">
        <f t="shared" si="6"/>
        <v>0</v>
      </c>
      <c r="K84" s="136"/>
      <c r="L84" s="137" t="s">
        <v>211</v>
      </c>
    </row>
    <row r="85" spans="1:12" ht="36" x14ac:dyDescent="0.25">
      <c r="A85" s="140">
        <v>56</v>
      </c>
      <c r="B85" s="412" t="s">
        <v>174</v>
      </c>
      <c r="C85" s="413"/>
      <c r="D85" s="413"/>
      <c r="E85" s="413"/>
      <c r="F85" s="414"/>
      <c r="G85" s="154">
        <v>5</v>
      </c>
      <c r="H85" s="134">
        <v>5</v>
      </c>
      <c r="I85" s="135">
        <v>5</v>
      </c>
      <c r="J85" s="135">
        <f t="shared" si="6"/>
        <v>0</v>
      </c>
      <c r="K85" s="136"/>
      <c r="L85" s="137" t="s">
        <v>211</v>
      </c>
    </row>
    <row r="86" spans="1:12" ht="36" x14ac:dyDescent="0.25">
      <c r="A86" s="140">
        <v>57</v>
      </c>
      <c r="B86" s="412" t="s">
        <v>175</v>
      </c>
      <c r="C86" s="413"/>
      <c r="D86" s="413"/>
      <c r="E86" s="413"/>
      <c r="F86" s="414"/>
      <c r="G86" s="154">
        <v>8</v>
      </c>
      <c r="H86" s="134">
        <v>8</v>
      </c>
      <c r="I86" s="135">
        <v>8</v>
      </c>
      <c r="J86" s="135">
        <f t="shared" si="6"/>
        <v>0</v>
      </c>
      <c r="K86" s="136"/>
      <c r="L86" s="137" t="s">
        <v>211</v>
      </c>
    </row>
    <row r="87" spans="1:12" ht="18" x14ac:dyDescent="0.25">
      <c r="A87" s="140">
        <v>58</v>
      </c>
      <c r="B87" s="412" t="s">
        <v>144</v>
      </c>
      <c r="C87" s="413"/>
      <c r="D87" s="413"/>
      <c r="E87" s="413"/>
      <c r="F87" s="414"/>
      <c r="G87" s="154"/>
      <c r="H87" s="134"/>
      <c r="I87" s="135"/>
      <c r="J87" s="135">
        <f t="shared" si="6"/>
        <v>0</v>
      </c>
      <c r="K87" s="136"/>
      <c r="L87" s="159"/>
    </row>
    <row r="88" spans="1:12" ht="33.75" customHeight="1" x14ac:dyDescent="0.25">
      <c r="A88" s="404" t="s">
        <v>283</v>
      </c>
      <c r="B88" s="405"/>
      <c r="C88" s="405"/>
      <c r="D88" s="405"/>
      <c r="E88" s="405"/>
      <c r="F88" s="405"/>
      <c r="G88" s="405"/>
      <c r="H88" s="405"/>
      <c r="I88" s="405"/>
      <c r="J88" s="405"/>
      <c r="K88" s="405"/>
      <c r="L88" s="406"/>
    </row>
    <row r="89" spans="1:12" ht="31.5" customHeight="1" x14ac:dyDescent="0.25">
      <c r="A89" s="140">
        <v>59</v>
      </c>
      <c r="B89" s="411" t="s">
        <v>394</v>
      </c>
      <c r="C89" s="411"/>
      <c r="D89" s="411"/>
      <c r="E89" s="411"/>
      <c r="F89" s="411"/>
      <c r="G89" s="114"/>
      <c r="H89" s="117">
        <v>370</v>
      </c>
      <c r="I89" s="160">
        <v>370</v>
      </c>
      <c r="J89" s="113">
        <f>I89-H89</f>
        <v>0</v>
      </c>
      <c r="K89" s="114"/>
      <c r="L89" s="146"/>
    </row>
    <row r="90" spans="1:12" ht="31.5" customHeight="1" x14ac:dyDescent="0.25">
      <c r="A90" s="482">
        <v>60</v>
      </c>
      <c r="B90" s="476" t="s">
        <v>395</v>
      </c>
      <c r="C90" s="477"/>
      <c r="D90" s="478"/>
      <c r="E90" s="411" t="s">
        <v>391</v>
      </c>
      <c r="F90" s="411"/>
      <c r="G90" s="114"/>
      <c r="H90" s="117">
        <v>370</v>
      </c>
      <c r="I90" s="160">
        <v>370</v>
      </c>
      <c r="J90" s="113">
        <f>I90-H90</f>
        <v>0</v>
      </c>
      <c r="K90" s="114"/>
      <c r="L90" s="146"/>
    </row>
    <row r="91" spans="1:12" ht="31.5" customHeight="1" x14ac:dyDescent="0.25">
      <c r="A91" s="482"/>
      <c r="B91" s="479"/>
      <c r="C91" s="480"/>
      <c r="D91" s="481"/>
      <c r="E91" s="411" t="s">
        <v>389</v>
      </c>
      <c r="F91" s="411"/>
      <c r="G91" s="114"/>
      <c r="H91" s="117">
        <v>21</v>
      </c>
      <c r="I91" s="113">
        <v>21</v>
      </c>
      <c r="J91" s="113">
        <f t="shared" ref="J91" si="7">I91-H91</f>
        <v>0</v>
      </c>
      <c r="K91" s="114"/>
      <c r="L91" s="146"/>
    </row>
    <row r="92" spans="1:12" ht="35.25" customHeight="1" x14ac:dyDescent="0.25">
      <c r="A92" s="482"/>
      <c r="B92" s="479"/>
      <c r="C92" s="480"/>
      <c r="D92" s="481"/>
      <c r="E92" s="411" t="s">
        <v>47</v>
      </c>
      <c r="F92" s="411"/>
      <c r="G92" s="114"/>
      <c r="H92" s="117">
        <v>157</v>
      </c>
      <c r="I92" s="113">
        <v>157</v>
      </c>
      <c r="J92" s="113">
        <v>0</v>
      </c>
      <c r="K92" s="114"/>
      <c r="L92" s="146" t="s">
        <v>307</v>
      </c>
    </row>
    <row r="93" spans="1:12" ht="31.5" customHeight="1" x14ac:dyDescent="0.25">
      <c r="A93" s="204">
        <v>61</v>
      </c>
      <c r="B93" s="439" t="s">
        <v>454</v>
      </c>
      <c r="C93" s="440"/>
      <c r="D93" s="440"/>
      <c r="E93" s="440"/>
      <c r="F93" s="441"/>
      <c r="G93" s="200">
        <v>313</v>
      </c>
      <c r="H93" s="199">
        <v>320</v>
      </c>
      <c r="I93" s="113">
        <v>309</v>
      </c>
      <c r="J93" s="113">
        <v>11</v>
      </c>
      <c r="K93" s="114" t="s">
        <v>491</v>
      </c>
      <c r="L93" s="146"/>
    </row>
    <row r="94" spans="1:12" ht="39.75" customHeight="1" x14ac:dyDescent="0.25">
      <c r="A94" s="203">
        <v>62</v>
      </c>
      <c r="B94" s="412" t="s">
        <v>200</v>
      </c>
      <c r="C94" s="413"/>
      <c r="D94" s="413"/>
      <c r="E94" s="413"/>
      <c r="F94" s="414"/>
      <c r="G94" s="154"/>
      <c r="H94" s="154">
        <v>0</v>
      </c>
      <c r="I94" s="135">
        <v>0</v>
      </c>
      <c r="J94" s="135">
        <f>I94-H94</f>
        <v>0</v>
      </c>
      <c r="K94" s="136"/>
      <c r="L94" s="137" t="s">
        <v>318</v>
      </c>
    </row>
    <row r="95" spans="1:12" ht="24.75" customHeight="1" x14ac:dyDescent="0.25">
      <c r="A95" s="404" t="s">
        <v>284</v>
      </c>
      <c r="B95" s="405"/>
      <c r="C95" s="405"/>
      <c r="D95" s="405"/>
      <c r="E95" s="405"/>
      <c r="F95" s="405"/>
      <c r="G95" s="405"/>
      <c r="H95" s="405"/>
      <c r="I95" s="405"/>
      <c r="J95" s="405"/>
      <c r="K95" s="405"/>
      <c r="L95" s="406"/>
    </row>
    <row r="96" spans="1:12" ht="36" customHeight="1" x14ac:dyDescent="0.25">
      <c r="A96" s="116">
        <v>63</v>
      </c>
      <c r="B96" s="411" t="s">
        <v>285</v>
      </c>
      <c r="C96" s="411"/>
      <c r="D96" s="411"/>
      <c r="E96" s="411"/>
      <c r="F96" s="411"/>
      <c r="G96" s="114"/>
      <c r="H96" s="117">
        <v>61</v>
      </c>
      <c r="I96" s="117">
        <v>61</v>
      </c>
      <c r="J96" s="113">
        <f>I96-H96</f>
        <v>0</v>
      </c>
      <c r="K96" s="114"/>
      <c r="L96" s="115"/>
    </row>
    <row r="97" spans="1:12" ht="30" customHeight="1" x14ac:dyDescent="0.25">
      <c r="A97" s="116">
        <v>64</v>
      </c>
      <c r="B97" s="407" t="s">
        <v>286</v>
      </c>
      <c r="C97" s="407"/>
      <c r="D97" s="407"/>
      <c r="E97" s="407"/>
      <c r="F97" s="407"/>
      <c r="G97" s="114"/>
      <c r="H97" s="134">
        <v>0</v>
      </c>
      <c r="I97" s="134">
        <v>0</v>
      </c>
      <c r="J97" s="135">
        <f>I97-H97</f>
        <v>0</v>
      </c>
      <c r="K97" s="136"/>
      <c r="L97" s="159"/>
    </row>
    <row r="98" spans="1:12" ht="30" customHeight="1" x14ac:dyDescent="0.25">
      <c r="A98" s="116">
        <v>65</v>
      </c>
      <c r="B98" s="407" t="s">
        <v>323</v>
      </c>
      <c r="C98" s="407"/>
      <c r="D98" s="407"/>
      <c r="E98" s="407"/>
      <c r="F98" s="407"/>
      <c r="G98" s="114"/>
      <c r="H98" s="134">
        <v>9</v>
      </c>
      <c r="I98" s="134">
        <v>9</v>
      </c>
      <c r="J98" s="135">
        <f>I98-H98</f>
        <v>0</v>
      </c>
      <c r="K98" s="134"/>
      <c r="L98" s="159"/>
    </row>
    <row r="99" spans="1:12" ht="18" x14ac:dyDescent="0.25">
      <c r="A99" s="404" t="s">
        <v>48</v>
      </c>
      <c r="B99" s="405"/>
      <c r="C99" s="405"/>
      <c r="D99" s="405"/>
      <c r="E99" s="405"/>
      <c r="F99" s="405"/>
      <c r="G99" s="405"/>
      <c r="H99" s="405"/>
      <c r="I99" s="405"/>
      <c r="J99" s="405"/>
      <c r="K99" s="405"/>
      <c r="L99" s="406"/>
    </row>
    <row r="100" spans="1:12" ht="29.25" customHeight="1" x14ac:dyDescent="0.25">
      <c r="A100" s="110">
        <v>66</v>
      </c>
      <c r="B100" s="436" t="s">
        <v>49</v>
      </c>
      <c r="C100" s="436"/>
      <c r="D100" s="436"/>
      <c r="E100" s="436"/>
      <c r="F100" s="436"/>
      <c r="G100" s="114"/>
      <c r="H100" s="117">
        <v>57</v>
      </c>
      <c r="I100" s="113">
        <v>57</v>
      </c>
      <c r="J100" s="113">
        <f>I100-H100</f>
        <v>0</v>
      </c>
      <c r="K100" s="114"/>
      <c r="L100" s="146"/>
    </row>
    <row r="101" spans="1:12" ht="29.25" customHeight="1" x14ac:dyDescent="0.25">
      <c r="A101" s="116">
        <v>67</v>
      </c>
      <c r="B101" s="483" t="s">
        <v>50</v>
      </c>
      <c r="C101" s="484"/>
      <c r="D101" s="484"/>
      <c r="E101" s="484"/>
      <c r="F101" s="485"/>
      <c r="G101" s="114"/>
      <c r="H101" s="117">
        <v>41</v>
      </c>
      <c r="I101" s="113">
        <v>41</v>
      </c>
      <c r="J101" s="113">
        <f t="shared" ref="J101:J104" si="8">I101-H101</f>
        <v>0</v>
      </c>
      <c r="K101" s="114"/>
      <c r="L101" s="115"/>
    </row>
    <row r="102" spans="1:12" ht="29.25" customHeight="1" x14ac:dyDescent="0.25">
      <c r="A102" s="110">
        <v>68</v>
      </c>
      <c r="B102" s="436" t="s">
        <v>51</v>
      </c>
      <c r="C102" s="436"/>
      <c r="D102" s="436"/>
      <c r="E102" s="436"/>
      <c r="F102" s="436"/>
      <c r="G102" s="114"/>
      <c r="H102" s="117">
        <v>44</v>
      </c>
      <c r="I102" s="113">
        <v>44</v>
      </c>
      <c r="J102" s="113">
        <f t="shared" si="8"/>
        <v>0</v>
      </c>
      <c r="K102" s="114"/>
      <c r="L102" s="115"/>
    </row>
    <row r="103" spans="1:12" ht="38.25" customHeight="1" x14ac:dyDescent="0.25">
      <c r="A103" s="442">
        <v>69</v>
      </c>
      <c r="B103" s="411" t="s">
        <v>396</v>
      </c>
      <c r="C103" s="411"/>
      <c r="D103" s="411"/>
      <c r="E103" s="411" t="s">
        <v>52</v>
      </c>
      <c r="F103" s="411"/>
      <c r="G103" s="114"/>
      <c r="H103" s="117">
        <v>8</v>
      </c>
      <c r="I103" s="113">
        <v>8</v>
      </c>
      <c r="J103" s="113">
        <f t="shared" si="8"/>
        <v>0</v>
      </c>
      <c r="K103" s="114"/>
      <c r="L103" s="115"/>
    </row>
    <row r="104" spans="1:12" ht="47.25" customHeight="1" x14ac:dyDescent="0.25">
      <c r="A104" s="442"/>
      <c r="B104" s="411"/>
      <c r="C104" s="411"/>
      <c r="D104" s="411"/>
      <c r="E104" s="411" t="s">
        <v>53</v>
      </c>
      <c r="F104" s="411"/>
      <c r="G104" s="114"/>
      <c r="H104" s="117">
        <v>5</v>
      </c>
      <c r="I104" s="113">
        <v>5</v>
      </c>
      <c r="J104" s="113">
        <f t="shared" si="8"/>
        <v>0</v>
      </c>
      <c r="K104" s="114"/>
      <c r="L104" s="115"/>
    </row>
    <row r="105" spans="1:12" ht="18" x14ac:dyDescent="0.25">
      <c r="A105" s="404" t="s">
        <v>145</v>
      </c>
      <c r="B105" s="405"/>
      <c r="C105" s="405"/>
      <c r="D105" s="405"/>
      <c r="E105" s="405"/>
      <c r="F105" s="405"/>
      <c r="G105" s="405"/>
      <c r="H105" s="405"/>
      <c r="I105" s="405"/>
      <c r="J105" s="405"/>
      <c r="K105" s="405"/>
      <c r="L105" s="406"/>
    </row>
    <row r="106" spans="1:12" s="41" customFormat="1" ht="36" x14ac:dyDescent="0.25">
      <c r="A106" s="161">
        <v>70</v>
      </c>
      <c r="B106" s="408" t="s">
        <v>188</v>
      </c>
      <c r="C106" s="409"/>
      <c r="D106" s="409"/>
      <c r="E106" s="409"/>
      <c r="F106" s="410"/>
      <c r="G106" s="162">
        <v>8</v>
      </c>
      <c r="H106" s="162">
        <v>8</v>
      </c>
      <c r="I106" s="162">
        <v>8</v>
      </c>
      <c r="J106" s="162">
        <f>I106-H106</f>
        <v>0</v>
      </c>
      <c r="K106" s="163"/>
      <c r="L106" s="137" t="s">
        <v>287</v>
      </c>
    </row>
    <row r="107" spans="1:12" s="41" customFormat="1" ht="36" x14ac:dyDescent="0.25">
      <c r="A107" s="161">
        <v>71</v>
      </c>
      <c r="B107" s="412" t="s">
        <v>189</v>
      </c>
      <c r="C107" s="413"/>
      <c r="D107" s="413"/>
      <c r="E107" s="413"/>
      <c r="F107" s="414"/>
      <c r="G107" s="162">
        <v>1</v>
      </c>
      <c r="H107" s="162">
        <v>1</v>
      </c>
      <c r="I107" s="162">
        <v>1</v>
      </c>
      <c r="J107" s="162">
        <f t="shared" ref="J107" si="9">I107-H107</f>
        <v>0</v>
      </c>
      <c r="K107" s="163"/>
      <c r="L107" s="137" t="s">
        <v>288</v>
      </c>
    </row>
    <row r="108" spans="1:12" s="41" customFormat="1" ht="45.75" customHeight="1" x14ac:dyDescent="0.25">
      <c r="A108" s="161">
        <v>72</v>
      </c>
      <c r="B108" s="412" t="s">
        <v>190</v>
      </c>
      <c r="C108" s="413"/>
      <c r="D108" s="413"/>
      <c r="E108" s="413"/>
      <c r="F108" s="414"/>
      <c r="G108" s="162">
        <v>9</v>
      </c>
      <c r="H108" s="162">
        <v>9</v>
      </c>
      <c r="I108" s="162">
        <v>9</v>
      </c>
      <c r="J108" s="162">
        <f>J106+J107</f>
        <v>0</v>
      </c>
      <c r="K108" s="163"/>
      <c r="L108" s="164" t="s">
        <v>212</v>
      </c>
    </row>
    <row r="109" spans="1:12" ht="54" x14ac:dyDescent="0.25">
      <c r="A109" s="161">
        <v>73</v>
      </c>
      <c r="B109" s="473" t="s">
        <v>146</v>
      </c>
      <c r="C109" s="474"/>
      <c r="D109" s="474"/>
      <c r="E109" s="474"/>
      <c r="F109" s="475"/>
      <c r="G109" s="134"/>
      <c r="H109" s="134">
        <v>9</v>
      </c>
      <c r="I109" s="135">
        <v>9</v>
      </c>
      <c r="J109" s="162">
        <f>I109-H109</f>
        <v>0</v>
      </c>
      <c r="K109" s="136"/>
      <c r="L109" s="137" t="s">
        <v>213</v>
      </c>
    </row>
    <row r="110" spans="1:12" ht="18" x14ac:dyDescent="0.25">
      <c r="A110" s="404" t="s">
        <v>54</v>
      </c>
      <c r="B110" s="405"/>
      <c r="C110" s="405"/>
      <c r="D110" s="405"/>
      <c r="E110" s="405"/>
      <c r="F110" s="405"/>
      <c r="G110" s="405"/>
      <c r="H110" s="405"/>
      <c r="I110" s="405"/>
      <c r="J110" s="405"/>
      <c r="K110" s="405"/>
      <c r="L110" s="406"/>
    </row>
    <row r="111" spans="1:12" ht="26.25" customHeight="1" x14ac:dyDescent="0.25">
      <c r="A111" s="110">
        <v>74</v>
      </c>
      <c r="B111" s="436" t="s">
        <v>55</v>
      </c>
      <c r="C111" s="436"/>
      <c r="D111" s="436"/>
      <c r="E111" s="436"/>
      <c r="F111" s="436"/>
      <c r="G111" s="117"/>
      <c r="H111" s="117">
        <v>9</v>
      </c>
      <c r="I111" s="113">
        <v>9</v>
      </c>
      <c r="J111" s="113">
        <f t="shared" ref="J111:J125" si="10">I111-H111</f>
        <v>0</v>
      </c>
      <c r="K111" s="114"/>
      <c r="L111" s="146"/>
    </row>
    <row r="112" spans="1:12" ht="26.25" customHeight="1" x14ac:dyDescent="0.25">
      <c r="A112" s="110">
        <v>75</v>
      </c>
      <c r="B112" s="436" t="s">
        <v>289</v>
      </c>
      <c r="C112" s="436"/>
      <c r="D112" s="436"/>
      <c r="E112" s="436"/>
      <c r="F112" s="436"/>
      <c r="G112" s="117"/>
      <c r="H112" s="117">
        <v>9</v>
      </c>
      <c r="I112" s="113">
        <v>9</v>
      </c>
      <c r="J112" s="113">
        <f t="shared" si="10"/>
        <v>0</v>
      </c>
      <c r="K112" s="114"/>
      <c r="L112" s="115"/>
    </row>
    <row r="113" spans="1:12" ht="38.25" customHeight="1" x14ac:dyDescent="0.25">
      <c r="A113" s="442">
        <v>76</v>
      </c>
      <c r="B113" s="411" t="s">
        <v>56</v>
      </c>
      <c r="C113" s="411"/>
      <c r="D113" s="411"/>
      <c r="E113" s="411" t="s">
        <v>290</v>
      </c>
      <c r="F113" s="411"/>
      <c r="G113" s="117"/>
      <c r="H113" s="117">
        <v>2</v>
      </c>
      <c r="I113" s="113">
        <v>2</v>
      </c>
      <c r="J113" s="113">
        <f t="shared" si="10"/>
        <v>0</v>
      </c>
      <c r="K113" s="114"/>
      <c r="L113" s="115"/>
    </row>
    <row r="114" spans="1:12" ht="38.25" customHeight="1" x14ac:dyDescent="0.25">
      <c r="A114" s="442"/>
      <c r="B114" s="411"/>
      <c r="C114" s="411"/>
      <c r="D114" s="411"/>
      <c r="E114" s="411" t="s">
        <v>57</v>
      </c>
      <c r="F114" s="411"/>
      <c r="G114" s="117"/>
      <c r="H114" s="117">
        <v>2</v>
      </c>
      <c r="I114" s="113">
        <v>2</v>
      </c>
      <c r="J114" s="113">
        <f t="shared" si="10"/>
        <v>0</v>
      </c>
      <c r="K114" s="114"/>
      <c r="L114" s="115"/>
    </row>
    <row r="115" spans="1:12" ht="42" customHeight="1" x14ac:dyDescent="0.25">
      <c r="A115" s="442">
        <v>77</v>
      </c>
      <c r="B115" s="411" t="s">
        <v>58</v>
      </c>
      <c r="C115" s="411"/>
      <c r="D115" s="411"/>
      <c r="E115" s="411" t="s">
        <v>59</v>
      </c>
      <c r="F115" s="411"/>
      <c r="G115" s="117"/>
      <c r="H115" s="117">
        <v>9</v>
      </c>
      <c r="I115" s="113">
        <v>9</v>
      </c>
      <c r="J115" s="113">
        <f t="shared" si="10"/>
        <v>0</v>
      </c>
      <c r="K115" s="114"/>
      <c r="L115" s="115"/>
    </row>
    <row r="116" spans="1:12" ht="33.75" customHeight="1" x14ac:dyDescent="0.25">
      <c r="A116" s="442"/>
      <c r="B116" s="411"/>
      <c r="C116" s="411"/>
      <c r="D116" s="411"/>
      <c r="E116" s="411" t="s">
        <v>60</v>
      </c>
      <c r="F116" s="411"/>
      <c r="G116" s="117"/>
      <c r="H116" s="117">
        <v>9</v>
      </c>
      <c r="I116" s="113">
        <v>9</v>
      </c>
      <c r="J116" s="113">
        <f t="shared" si="10"/>
        <v>0</v>
      </c>
      <c r="K116" s="114"/>
      <c r="L116" s="115"/>
    </row>
    <row r="117" spans="1:12" ht="35.25" customHeight="1" x14ac:dyDescent="0.25">
      <c r="A117" s="442"/>
      <c r="B117" s="411"/>
      <c r="C117" s="411"/>
      <c r="D117" s="411"/>
      <c r="E117" s="411" t="s">
        <v>61</v>
      </c>
      <c r="F117" s="411"/>
      <c r="G117" s="117"/>
      <c r="H117" s="117">
        <v>0</v>
      </c>
      <c r="I117" s="113">
        <v>0</v>
      </c>
      <c r="J117" s="113">
        <f t="shared" si="10"/>
        <v>0</v>
      </c>
      <c r="K117" s="114"/>
      <c r="L117" s="115"/>
    </row>
    <row r="118" spans="1:12" ht="45" customHeight="1" x14ac:dyDescent="0.25">
      <c r="A118" s="442"/>
      <c r="B118" s="411"/>
      <c r="C118" s="411"/>
      <c r="D118" s="411"/>
      <c r="E118" s="411" t="s">
        <v>62</v>
      </c>
      <c r="F118" s="411"/>
      <c r="G118" s="117"/>
      <c r="H118" s="117">
        <v>0</v>
      </c>
      <c r="I118" s="113">
        <v>0</v>
      </c>
      <c r="J118" s="113">
        <f t="shared" si="10"/>
        <v>0</v>
      </c>
      <c r="K118" s="114"/>
      <c r="L118" s="115"/>
    </row>
    <row r="119" spans="1:12" ht="18" x14ac:dyDescent="0.25">
      <c r="A119" s="404" t="s">
        <v>455</v>
      </c>
      <c r="B119" s="405"/>
      <c r="C119" s="405"/>
      <c r="D119" s="405"/>
      <c r="E119" s="405"/>
      <c r="F119" s="405"/>
      <c r="G119" s="405"/>
      <c r="H119" s="405"/>
      <c r="I119" s="405"/>
      <c r="J119" s="405"/>
      <c r="K119" s="405"/>
      <c r="L119" s="406"/>
    </row>
    <row r="120" spans="1:12" ht="15" customHeight="1" x14ac:dyDescent="0.25">
      <c r="A120" s="165">
        <v>78</v>
      </c>
      <c r="B120" s="407" t="s">
        <v>148</v>
      </c>
      <c r="C120" s="407"/>
      <c r="D120" s="407"/>
      <c r="E120" s="407"/>
      <c r="F120" s="407"/>
      <c r="G120" s="134"/>
      <c r="H120" s="162">
        <v>0</v>
      </c>
      <c r="I120" s="162">
        <v>0</v>
      </c>
      <c r="J120" s="135">
        <f t="shared" si="10"/>
        <v>0</v>
      </c>
      <c r="K120" s="166"/>
      <c r="L120" s="159"/>
    </row>
    <row r="121" spans="1:12" ht="15" customHeight="1" x14ac:dyDescent="0.25">
      <c r="A121" s="165">
        <v>79</v>
      </c>
      <c r="B121" s="407" t="s">
        <v>308</v>
      </c>
      <c r="C121" s="407"/>
      <c r="D121" s="407"/>
      <c r="E121" s="407"/>
      <c r="F121" s="407"/>
      <c r="G121" s="134"/>
      <c r="H121" s="162">
        <v>0</v>
      </c>
      <c r="I121" s="162">
        <v>0</v>
      </c>
      <c r="J121" s="135">
        <f t="shared" si="10"/>
        <v>0</v>
      </c>
      <c r="K121" s="166"/>
      <c r="L121" s="159"/>
    </row>
    <row r="122" spans="1:12" ht="18" x14ac:dyDescent="0.25">
      <c r="A122" s="161">
        <v>80</v>
      </c>
      <c r="B122" s="408" t="s">
        <v>187</v>
      </c>
      <c r="C122" s="409"/>
      <c r="D122" s="409"/>
      <c r="E122" s="409"/>
      <c r="F122" s="410"/>
      <c r="G122" s="134"/>
      <c r="H122" s="134">
        <v>0</v>
      </c>
      <c r="I122" s="135">
        <v>0</v>
      </c>
      <c r="J122" s="135">
        <f>I122-H122</f>
        <v>0</v>
      </c>
      <c r="K122" s="136"/>
      <c r="L122" s="137" t="s">
        <v>291</v>
      </c>
    </row>
    <row r="123" spans="1:12" ht="18" x14ac:dyDescent="0.25">
      <c r="A123" s="404" t="s">
        <v>11</v>
      </c>
      <c r="B123" s="405"/>
      <c r="C123" s="405"/>
      <c r="D123" s="405"/>
      <c r="E123" s="405"/>
      <c r="F123" s="405"/>
      <c r="G123" s="405"/>
      <c r="H123" s="405"/>
      <c r="I123" s="405"/>
      <c r="J123" s="405"/>
      <c r="K123" s="405"/>
      <c r="L123" s="406"/>
    </row>
    <row r="124" spans="1:12" ht="34.5" customHeight="1" x14ac:dyDescent="0.25">
      <c r="A124" s="116">
        <v>81</v>
      </c>
      <c r="B124" s="411" t="s">
        <v>63</v>
      </c>
      <c r="C124" s="411"/>
      <c r="D124" s="411"/>
      <c r="E124" s="411"/>
      <c r="F124" s="411"/>
      <c r="G124" s="117"/>
      <c r="H124" s="117">
        <v>9</v>
      </c>
      <c r="I124" s="113">
        <v>9</v>
      </c>
      <c r="J124" s="113">
        <f t="shared" si="10"/>
        <v>0</v>
      </c>
      <c r="K124" s="114"/>
      <c r="L124" s="146"/>
    </row>
    <row r="125" spans="1:12" ht="34.5" customHeight="1" x14ac:dyDescent="0.25">
      <c r="A125" s="116">
        <v>82</v>
      </c>
      <c r="B125" s="411" t="s">
        <v>64</v>
      </c>
      <c r="C125" s="411"/>
      <c r="D125" s="411"/>
      <c r="E125" s="411"/>
      <c r="F125" s="411"/>
      <c r="G125" s="117"/>
      <c r="H125" s="117">
        <v>2</v>
      </c>
      <c r="I125" s="113">
        <v>2</v>
      </c>
      <c r="J125" s="113">
        <f t="shared" si="10"/>
        <v>0</v>
      </c>
      <c r="K125" s="114"/>
      <c r="L125" s="146" t="s">
        <v>309</v>
      </c>
    </row>
    <row r="126" spans="1:12" ht="18" x14ac:dyDescent="0.25">
      <c r="A126" s="404" t="s">
        <v>66</v>
      </c>
      <c r="B126" s="405"/>
      <c r="C126" s="405"/>
      <c r="D126" s="405"/>
      <c r="E126" s="405"/>
      <c r="F126" s="405"/>
      <c r="G126" s="405"/>
      <c r="H126" s="405"/>
      <c r="I126" s="405"/>
      <c r="J126" s="405"/>
      <c r="K126" s="405"/>
      <c r="L126" s="406"/>
    </row>
    <row r="127" spans="1:12" ht="28.5" customHeight="1" x14ac:dyDescent="0.25">
      <c r="A127" s="482">
        <v>83</v>
      </c>
      <c r="B127" s="436" t="s">
        <v>292</v>
      </c>
      <c r="C127" s="436"/>
      <c r="D127" s="436"/>
      <c r="E127" s="486" t="s">
        <v>78</v>
      </c>
      <c r="F127" s="486"/>
      <c r="G127" s="117"/>
      <c r="H127" s="117">
        <v>9</v>
      </c>
      <c r="I127" s="113">
        <v>9</v>
      </c>
      <c r="J127" s="113">
        <f t="shared" ref="J127:J166" si="11">I127-H127</f>
        <v>0</v>
      </c>
      <c r="K127" s="114"/>
      <c r="L127" s="419" t="s">
        <v>268</v>
      </c>
    </row>
    <row r="128" spans="1:12" ht="28.5" customHeight="1" x14ac:dyDescent="0.25">
      <c r="A128" s="482"/>
      <c r="B128" s="436"/>
      <c r="C128" s="436"/>
      <c r="D128" s="436"/>
      <c r="E128" s="486" t="s">
        <v>77</v>
      </c>
      <c r="F128" s="486"/>
      <c r="G128" s="117"/>
      <c r="H128" s="117">
        <v>1</v>
      </c>
      <c r="I128" s="113">
        <v>1</v>
      </c>
      <c r="J128" s="113">
        <f t="shared" si="11"/>
        <v>0</v>
      </c>
      <c r="K128" s="114"/>
      <c r="L128" s="420"/>
    </row>
    <row r="129" spans="1:12" ht="28.5" customHeight="1" x14ac:dyDescent="0.25">
      <c r="A129" s="482"/>
      <c r="B129" s="436"/>
      <c r="C129" s="436"/>
      <c r="D129" s="436"/>
      <c r="E129" s="486" t="s">
        <v>12</v>
      </c>
      <c r="F129" s="486"/>
      <c r="G129" s="117"/>
      <c r="H129" s="117">
        <v>5</v>
      </c>
      <c r="I129" s="113">
        <v>5</v>
      </c>
      <c r="J129" s="113">
        <f t="shared" si="11"/>
        <v>0</v>
      </c>
      <c r="K129" s="114"/>
      <c r="L129" s="420"/>
    </row>
    <row r="130" spans="1:12" ht="28.5" customHeight="1" x14ac:dyDescent="0.25">
      <c r="A130" s="482"/>
      <c r="B130" s="436"/>
      <c r="C130" s="436"/>
      <c r="D130" s="436"/>
      <c r="E130" s="483" t="s">
        <v>102</v>
      </c>
      <c r="F130" s="485"/>
      <c r="G130" s="117"/>
      <c r="H130" s="117">
        <v>0</v>
      </c>
      <c r="I130" s="113">
        <v>0</v>
      </c>
      <c r="J130" s="113">
        <f t="shared" si="11"/>
        <v>0</v>
      </c>
      <c r="K130" s="114"/>
      <c r="L130" s="421"/>
    </row>
    <row r="131" spans="1:12" ht="28.5" customHeight="1" x14ac:dyDescent="0.25">
      <c r="A131" s="482"/>
      <c r="B131" s="436"/>
      <c r="C131" s="436"/>
      <c r="D131" s="436"/>
      <c r="E131" s="486" t="s">
        <v>16</v>
      </c>
      <c r="F131" s="486"/>
      <c r="G131" s="117"/>
      <c r="H131" s="117">
        <f>SUM(H127:H130)</f>
        <v>15</v>
      </c>
      <c r="I131" s="117">
        <f>SUM(I127:I130)</f>
        <v>15</v>
      </c>
      <c r="J131" s="113">
        <f t="shared" si="11"/>
        <v>0</v>
      </c>
      <c r="K131" s="114"/>
      <c r="L131" s="146" t="s">
        <v>212</v>
      </c>
    </row>
    <row r="132" spans="1:12" ht="15.75" customHeight="1" x14ac:dyDescent="0.25">
      <c r="A132" s="404" t="s">
        <v>223</v>
      </c>
      <c r="B132" s="405"/>
      <c r="C132" s="405"/>
      <c r="D132" s="405"/>
      <c r="E132" s="405"/>
      <c r="F132" s="405"/>
      <c r="G132" s="405"/>
      <c r="H132" s="405"/>
      <c r="I132" s="405"/>
      <c r="J132" s="405"/>
      <c r="K132" s="405"/>
      <c r="L132" s="406"/>
    </row>
    <row r="133" spans="1:12" ht="36" x14ac:dyDescent="0.25">
      <c r="A133" s="167">
        <v>84</v>
      </c>
      <c r="B133" s="412" t="s">
        <v>186</v>
      </c>
      <c r="C133" s="413"/>
      <c r="D133" s="413"/>
      <c r="E133" s="413"/>
      <c r="F133" s="414"/>
      <c r="G133" s="168"/>
      <c r="H133" s="134">
        <v>0</v>
      </c>
      <c r="I133" s="135">
        <v>0</v>
      </c>
      <c r="J133" s="135">
        <f>I133-H133</f>
        <v>0</v>
      </c>
      <c r="K133" s="136"/>
      <c r="L133" s="137" t="s">
        <v>293</v>
      </c>
    </row>
    <row r="134" spans="1:12" ht="15.75" customHeight="1" x14ac:dyDescent="0.25">
      <c r="A134" s="415" t="s">
        <v>441</v>
      </c>
      <c r="B134" s="416"/>
      <c r="C134" s="416"/>
      <c r="D134" s="416"/>
      <c r="E134" s="416"/>
      <c r="F134" s="416"/>
      <c r="G134" s="416"/>
      <c r="H134" s="416"/>
      <c r="I134" s="416"/>
      <c r="J134" s="416"/>
      <c r="K134" s="416"/>
      <c r="L134" s="417"/>
    </row>
    <row r="135" spans="1:12" ht="24.75" customHeight="1" x14ac:dyDescent="0.25">
      <c r="A135" s="418" t="s">
        <v>275</v>
      </c>
      <c r="B135" s="411" t="s">
        <v>442</v>
      </c>
      <c r="C135" s="411"/>
      <c r="D135" s="411"/>
      <c r="E135" s="411" t="s">
        <v>67</v>
      </c>
      <c r="F135" s="411"/>
      <c r="G135" s="386">
        <v>40</v>
      </c>
      <c r="H135" s="169">
        <v>12</v>
      </c>
      <c r="I135" s="117">
        <v>12</v>
      </c>
      <c r="J135" s="113">
        <f t="shared" si="11"/>
        <v>0</v>
      </c>
      <c r="K135" s="114"/>
      <c r="L135" s="419" t="s">
        <v>270</v>
      </c>
    </row>
    <row r="136" spans="1:12" ht="24.75" customHeight="1" x14ac:dyDescent="0.25">
      <c r="A136" s="418"/>
      <c r="B136" s="411"/>
      <c r="C136" s="411"/>
      <c r="D136" s="411"/>
      <c r="E136" s="411" t="s">
        <v>68</v>
      </c>
      <c r="F136" s="411"/>
      <c r="G136" s="387"/>
      <c r="H136" s="169">
        <v>24</v>
      </c>
      <c r="I136" s="117">
        <v>24</v>
      </c>
      <c r="J136" s="113">
        <f t="shared" si="11"/>
        <v>0</v>
      </c>
      <c r="K136" s="114"/>
      <c r="L136" s="420"/>
    </row>
    <row r="137" spans="1:12" ht="24.75" customHeight="1" x14ac:dyDescent="0.25">
      <c r="A137" s="418"/>
      <c r="B137" s="411"/>
      <c r="C137" s="411"/>
      <c r="D137" s="411"/>
      <c r="E137" s="422" t="s">
        <v>16</v>
      </c>
      <c r="F137" s="422"/>
      <c r="G137" s="170">
        <f>G135+G136</f>
        <v>40</v>
      </c>
      <c r="H137" s="169">
        <f>SUM(H135:H136)</f>
        <v>36</v>
      </c>
      <c r="I137" s="169">
        <f>SUM(I135:I136)</f>
        <v>36</v>
      </c>
      <c r="J137" s="113">
        <f t="shared" si="11"/>
        <v>0</v>
      </c>
      <c r="K137" s="114"/>
      <c r="L137" s="421"/>
    </row>
    <row r="138" spans="1:12" ht="36" x14ac:dyDescent="0.25">
      <c r="A138" s="388" t="s">
        <v>248</v>
      </c>
      <c r="B138" s="435" t="s">
        <v>232</v>
      </c>
      <c r="C138" s="435"/>
      <c r="D138" s="435"/>
      <c r="E138" s="474" t="s">
        <v>224</v>
      </c>
      <c r="F138" s="475"/>
      <c r="G138" s="171">
        <v>9</v>
      </c>
      <c r="H138" s="125">
        <v>9</v>
      </c>
      <c r="I138" s="125">
        <v>9</v>
      </c>
      <c r="J138" s="135">
        <f t="shared" si="11"/>
        <v>0</v>
      </c>
      <c r="K138" s="136"/>
      <c r="L138" s="149" t="s">
        <v>204</v>
      </c>
    </row>
    <row r="139" spans="1:12" ht="36" x14ac:dyDescent="0.25">
      <c r="A139" s="389"/>
      <c r="B139" s="435"/>
      <c r="C139" s="435"/>
      <c r="D139" s="435"/>
      <c r="E139" s="474" t="s">
        <v>225</v>
      </c>
      <c r="F139" s="475"/>
      <c r="G139" s="171">
        <v>0</v>
      </c>
      <c r="H139" s="125">
        <v>0</v>
      </c>
      <c r="I139" s="125">
        <v>0</v>
      </c>
      <c r="J139" s="135">
        <f>I139-H139</f>
        <v>0</v>
      </c>
      <c r="K139" s="136"/>
      <c r="L139" s="149" t="s">
        <v>204</v>
      </c>
    </row>
    <row r="140" spans="1:12" ht="36" x14ac:dyDescent="0.25">
      <c r="A140" s="390"/>
      <c r="B140" s="435"/>
      <c r="C140" s="435"/>
      <c r="D140" s="435"/>
      <c r="E140" s="474" t="s">
        <v>226</v>
      </c>
      <c r="F140" s="475"/>
      <c r="G140" s="171">
        <v>0</v>
      </c>
      <c r="H140" s="125">
        <v>0</v>
      </c>
      <c r="I140" s="125">
        <v>0</v>
      </c>
      <c r="J140" s="135">
        <f>I140-H140</f>
        <v>0</v>
      </c>
      <c r="K140" s="136"/>
      <c r="L140" s="149" t="s">
        <v>204</v>
      </c>
    </row>
    <row r="141" spans="1:12" ht="36" x14ac:dyDescent="0.25">
      <c r="A141" s="172" t="s">
        <v>249</v>
      </c>
      <c r="B141" s="473" t="s">
        <v>149</v>
      </c>
      <c r="C141" s="474"/>
      <c r="D141" s="474"/>
      <c r="E141" s="474"/>
      <c r="F141" s="475"/>
      <c r="G141" s="171">
        <v>0</v>
      </c>
      <c r="H141" s="125">
        <v>0</v>
      </c>
      <c r="I141" s="125">
        <v>0</v>
      </c>
      <c r="J141" s="135">
        <f t="shared" si="11"/>
        <v>0</v>
      </c>
      <c r="K141" s="136"/>
      <c r="L141" s="149" t="s">
        <v>204</v>
      </c>
    </row>
    <row r="142" spans="1:12" s="54" customFormat="1" ht="45.75" customHeight="1" x14ac:dyDescent="0.25">
      <c r="A142" s="389" t="s">
        <v>250</v>
      </c>
      <c r="B142" s="487" t="s">
        <v>264</v>
      </c>
      <c r="C142" s="488"/>
      <c r="D142" s="488"/>
      <c r="E142" s="488"/>
      <c r="F142" s="489"/>
      <c r="G142" s="173">
        <v>24</v>
      </c>
      <c r="H142" s="169">
        <v>24</v>
      </c>
      <c r="I142" s="169">
        <v>24</v>
      </c>
      <c r="J142" s="160">
        <f>I142-H142</f>
        <v>0</v>
      </c>
      <c r="K142" s="174"/>
      <c r="L142" s="175"/>
    </row>
    <row r="143" spans="1:12" s="54" customFormat="1" ht="45.75" customHeight="1" x14ac:dyDescent="0.25">
      <c r="A143" s="389"/>
      <c r="B143" s="487" t="s">
        <v>265</v>
      </c>
      <c r="C143" s="488"/>
      <c r="D143" s="488"/>
      <c r="E143" s="488"/>
      <c r="F143" s="489"/>
      <c r="G143" s="173">
        <v>93</v>
      </c>
      <c r="H143" s="169">
        <v>93</v>
      </c>
      <c r="I143" s="169">
        <v>93</v>
      </c>
      <c r="J143" s="160">
        <f>I143-H143</f>
        <v>0</v>
      </c>
      <c r="K143" s="174"/>
      <c r="L143" s="175"/>
    </row>
    <row r="144" spans="1:12" ht="90" x14ac:dyDescent="0.25">
      <c r="A144" s="390"/>
      <c r="B144" s="411" t="s">
        <v>266</v>
      </c>
      <c r="C144" s="411"/>
      <c r="D144" s="411"/>
      <c r="E144" s="411"/>
      <c r="F144" s="411"/>
      <c r="G144" s="117">
        <v>259</v>
      </c>
      <c r="H144" s="169">
        <v>223</v>
      </c>
      <c r="I144" s="117">
        <v>236</v>
      </c>
      <c r="J144" s="160">
        <f t="shared" si="11"/>
        <v>13</v>
      </c>
      <c r="K144" s="174" t="s">
        <v>499</v>
      </c>
      <c r="L144" s="175" t="s">
        <v>267</v>
      </c>
    </row>
    <row r="145" spans="1:12" ht="33" customHeight="1" x14ac:dyDescent="0.25">
      <c r="A145" s="418" t="s">
        <v>251</v>
      </c>
      <c r="B145" s="435" t="s">
        <v>227</v>
      </c>
      <c r="C145" s="435"/>
      <c r="D145" s="435"/>
      <c r="E145" s="435" t="s">
        <v>224</v>
      </c>
      <c r="F145" s="435"/>
      <c r="G145" s="171">
        <v>9</v>
      </c>
      <c r="H145" s="125">
        <v>9</v>
      </c>
      <c r="I145" s="134">
        <v>9</v>
      </c>
      <c r="J145" s="135">
        <f t="shared" si="11"/>
        <v>0</v>
      </c>
      <c r="K145" s="136"/>
      <c r="L145" s="490" t="s">
        <v>204</v>
      </c>
    </row>
    <row r="146" spans="1:12" ht="22.5" customHeight="1" x14ac:dyDescent="0.25">
      <c r="A146" s="418"/>
      <c r="B146" s="435"/>
      <c r="C146" s="435"/>
      <c r="D146" s="435"/>
      <c r="E146" s="435" t="s">
        <v>225</v>
      </c>
      <c r="F146" s="435"/>
      <c r="G146" s="171">
        <v>0</v>
      </c>
      <c r="H146" s="125">
        <v>0</v>
      </c>
      <c r="I146" s="134">
        <v>0</v>
      </c>
      <c r="J146" s="135">
        <f>I146-H146</f>
        <v>0</v>
      </c>
      <c r="K146" s="136"/>
      <c r="L146" s="491"/>
    </row>
    <row r="147" spans="1:12" ht="24" customHeight="1" x14ac:dyDescent="0.25">
      <c r="A147" s="418"/>
      <c r="B147" s="435"/>
      <c r="C147" s="435"/>
      <c r="D147" s="435"/>
      <c r="E147" s="435" t="s">
        <v>226</v>
      </c>
      <c r="F147" s="435"/>
      <c r="G147" s="171">
        <v>0</v>
      </c>
      <c r="H147" s="125">
        <v>0</v>
      </c>
      <c r="I147" s="134">
        <v>0</v>
      </c>
      <c r="J147" s="135">
        <f>I147-H147</f>
        <v>0</v>
      </c>
      <c r="K147" s="136"/>
      <c r="L147" s="492"/>
    </row>
    <row r="148" spans="1:12" ht="33.75" customHeight="1" x14ac:dyDescent="0.25">
      <c r="A148" s="418" t="s">
        <v>107</v>
      </c>
      <c r="B148" s="493" t="s">
        <v>228</v>
      </c>
      <c r="C148" s="494"/>
      <c r="D148" s="495"/>
      <c r="E148" s="435" t="s">
        <v>224</v>
      </c>
      <c r="F148" s="435"/>
      <c r="G148" s="171">
        <v>11</v>
      </c>
      <c r="H148" s="125">
        <v>11</v>
      </c>
      <c r="I148" s="134">
        <v>11</v>
      </c>
      <c r="J148" s="135">
        <f t="shared" si="11"/>
        <v>0</v>
      </c>
      <c r="K148" s="136"/>
      <c r="L148" s="490" t="s">
        <v>204</v>
      </c>
    </row>
    <row r="149" spans="1:12" ht="25.5" customHeight="1" x14ac:dyDescent="0.25">
      <c r="A149" s="418"/>
      <c r="B149" s="496"/>
      <c r="C149" s="497"/>
      <c r="D149" s="498"/>
      <c r="E149" s="435" t="s">
        <v>225</v>
      </c>
      <c r="F149" s="435"/>
      <c r="G149" s="171">
        <v>0</v>
      </c>
      <c r="H149" s="125">
        <v>0</v>
      </c>
      <c r="I149" s="134">
        <v>0</v>
      </c>
      <c r="J149" s="135">
        <f>I149-H149</f>
        <v>0</v>
      </c>
      <c r="K149" s="136"/>
      <c r="L149" s="491"/>
    </row>
    <row r="150" spans="1:12" ht="22.5" customHeight="1" x14ac:dyDescent="0.25">
      <c r="A150" s="418"/>
      <c r="B150" s="499"/>
      <c r="C150" s="500"/>
      <c r="D150" s="501"/>
      <c r="E150" s="435" t="s">
        <v>226</v>
      </c>
      <c r="F150" s="435"/>
      <c r="G150" s="171">
        <v>0</v>
      </c>
      <c r="H150" s="125">
        <v>0</v>
      </c>
      <c r="I150" s="134">
        <v>0</v>
      </c>
      <c r="J150" s="135">
        <f>I150-H150</f>
        <v>0</v>
      </c>
      <c r="K150" s="136"/>
      <c r="L150" s="492"/>
    </row>
    <row r="151" spans="1:12" ht="25.5" customHeight="1" x14ac:dyDescent="0.25">
      <c r="A151" s="418" t="s">
        <v>108</v>
      </c>
      <c r="B151" s="493" t="s">
        <v>229</v>
      </c>
      <c r="C151" s="494"/>
      <c r="D151" s="495"/>
      <c r="E151" s="435" t="s">
        <v>224</v>
      </c>
      <c r="F151" s="435"/>
      <c r="G151" s="171">
        <v>0</v>
      </c>
      <c r="H151" s="125">
        <v>0</v>
      </c>
      <c r="I151" s="134">
        <v>0</v>
      </c>
      <c r="J151" s="135">
        <f t="shared" si="11"/>
        <v>0</v>
      </c>
      <c r="K151" s="136"/>
      <c r="L151" s="490" t="s">
        <v>205</v>
      </c>
    </row>
    <row r="152" spans="1:12" ht="15" customHeight="1" x14ac:dyDescent="0.25">
      <c r="A152" s="418"/>
      <c r="B152" s="496"/>
      <c r="C152" s="497"/>
      <c r="D152" s="498"/>
      <c r="E152" s="435" t="s">
        <v>225</v>
      </c>
      <c r="F152" s="435"/>
      <c r="G152" s="171">
        <v>0</v>
      </c>
      <c r="H152" s="125">
        <v>0</v>
      </c>
      <c r="I152" s="134">
        <v>0</v>
      </c>
      <c r="J152" s="135">
        <f t="shared" si="11"/>
        <v>0</v>
      </c>
      <c r="K152" s="136"/>
      <c r="L152" s="491"/>
    </row>
    <row r="153" spans="1:12" ht="31.5" customHeight="1" x14ac:dyDescent="0.25">
      <c r="A153" s="418"/>
      <c r="B153" s="499"/>
      <c r="C153" s="500"/>
      <c r="D153" s="501"/>
      <c r="E153" s="435" t="s">
        <v>226</v>
      </c>
      <c r="F153" s="435"/>
      <c r="G153" s="171">
        <v>0</v>
      </c>
      <c r="H153" s="125">
        <v>0</v>
      </c>
      <c r="I153" s="134">
        <v>0</v>
      </c>
      <c r="J153" s="135">
        <f t="shared" si="11"/>
        <v>0</v>
      </c>
      <c r="K153" s="136"/>
      <c r="L153" s="492"/>
    </row>
    <row r="154" spans="1:12" ht="31.5" customHeight="1" x14ac:dyDescent="0.25">
      <c r="A154" s="418" t="s">
        <v>109</v>
      </c>
      <c r="B154" s="411" t="s">
        <v>443</v>
      </c>
      <c r="C154" s="411"/>
      <c r="D154" s="411"/>
      <c r="E154" s="411" t="s">
        <v>69</v>
      </c>
      <c r="F154" s="411"/>
      <c r="G154" s="386">
        <v>27</v>
      </c>
      <c r="H154" s="169">
        <v>0</v>
      </c>
      <c r="I154" s="117">
        <v>0</v>
      </c>
      <c r="J154" s="113">
        <f t="shared" si="11"/>
        <v>0</v>
      </c>
      <c r="K154" s="114" t="str">
        <f t="shared" ref="K154:K166" si="12">IF(J154=0,"N/A","Please give reason for variation in figures")</f>
        <v>N/A</v>
      </c>
      <c r="L154" s="419" t="s">
        <v>263</v>
      </c>
    </row>
    <row r="155" spans="1:12" ht="31.5" customHeight="1" x14ac:dyDescent="0.25">
      <c r="A155" s="418"/>
      <c r="B155" s="411"/>
      <c r="C155" s="411"/>
      <c r="D155" s="411"/>
      <c r="E155" s="411" t="s">
        <v>70</v>
      </c>
      <c r="F155" s="411"/>
      <c r="G155" s="387"/>
      <c r="H155" s="169">
        <v>10</v>
      </c>
      <c r="I155" s="117">
        <v>10</v>
      </c>
      <c r="J155" s="113">
        <f t="shared" si="11"/>
        <v>0</v>
      </c>
      <c r="K155" s="114" t="str">
        <f t="shared" si="12"/>
        <v>N/A</v>
      </c>
      <c r="L155" s="421"/>
    </row>
    <row r="156" spans="1:12" ht="31.5" customHeight="1" x14ac:dyDescent="0.25">
      <c r="A156" s="418"/>
      <c r="B156" s="411"/>
      <c r="C156" s="411"/>
      <c r="D156" s="411"/>
      <c r="E156" s="422" t="s">
        <v>16</v>
      </c>
      <c r="F156" s="422"/>
      <c r="G156" s="170">
        <f>SUM(G154:G155)</f>
        <v>27</v>
      </c>
      <c r="H156" s="169">
        <f>SUM(H154:H155)</f>
        <v>10</v>
      </c>
      <c r="I156" s="169">
        <f>SUM(I154:I155)</f>
        <v>10</v>
      </c>
      <c r="J156" s="113">
        <f t="shared" si="11"/>
        <v>0</v>
      </c>
      <c r="K156" s="114" t="str">
        <f t="shared" si="12"/>
        <v>N/A</v>
      </c>
      <c r="L156" s="146" t="s">
        <v>212</v>
      </c>
    </row>
    <row r="157" spans="1:12" ht="36" x14ac:dyDescent="0.25">
      <c r="A157" s="532">
        <v>93</v>
      </c>
      <c r="B157" s="473" t="s">
        <v>150</v>
      </c>
      <c r="C157" s="474"/>
      <c r="D157" s="474"/>
      <c r="E157" s="474"/>
      <c r="F157" s="475"/>
      <c r="G157" s="171">
        <v>0</v>
      </c>
      <c r="H157" s="125">
        <v>0</v>
      </c>
      <c r="I157" s="125">
        <v>0</v>
      </c>
      <c r="J157" s="135">
        <f>I157-H157</f>
        <v>0</v>
      </c>
      <c r="K157" s="136"/>
      <c r="L157" s="137" t="s">
        <v>204</v>
      </c>
    </row>
    <row r="158" spans="1:12" ht="36" x14ac:dyDescent="0.25">
      <c r="A158" s="533"/>
      <c r="B158" s="473" t="s">
        <v>151</v>
      </c>
      <c r="C158" s="474"/>
      <c r="D158" s="474"/>
      <c r="E158" s="474"/>
      <c r="F158" s="475"/>
      <c r="G158" s="171">
        <v>0</v>
      </c>
      <c r="H158" s="125">
        <v>0</v>
      </c>
      <c r="I158" s="125">
        <v>0</v>
      </c>
      <c r="J158" s="135">
        <f t="shared" ref="J158:J159" si="13">I158-H158</f>
        <v>0</v>
      </c>
      <c r="K158" s="136"/>
      <c r="L158" s="137" t="s">
        <v>204</v>
      </c>
    </row>
    <row r="159" spans="1:12" ht="36" x14ac:dyDescent="0.25">
      <c r="A159" s="534"/>
      <c r="B159" s="473" t="s">
        <v>152</v>
      </c>
      <c r="C159" s="474"/>
      <c r="D159" s="474"/>
      <c r="E159" s="474"/>
      <c r="F159" s="475"/>
      <c r="G159" s="171">
        <v>0</v>
      </c>
      <c r="H159" s="125">
        <v>0</v>
      </c>
      <c r="I159" s="125">
        <v>0</v>
      </c>
      <c r="J159" s="135">
        <f t="shared" si="13"/>
        <v>0</v>
      </c>
      <c r="K159" s="136"/>
      <c r="L159" s="137" t="s">
        <v>204</v>
      </c>
    </row>
    <row r="160" spans="1:12" ht="30.75" customHeight="1" x14ac:dyDescent="0.25">
      <c r="A160" s="388" t="s">
        <v>459</v>
      </c>
      <c r="B160" s="411" t="s">
        <v>444</v>
      </c>
      <c r="C160" s="411"/>
      <c r="D160" s="411"/>
      <c r="E160" s="411" t="s">
        <v>69</v>
      </c>
      <c r="F160" s="411"/>
      <c r="G160" s="386">
        <v>253</v>
      </c>
      <c r="H160" s="169">
        <v>25</v>
      </c>
      <c r="I160" s="112">
        <v>25</v>
      </c>
      <c r="J160" s="113">
        <f t="shared" si="11"/>
        <v>0</v>
      </c>
      <c r="K160" s="114" t="str">
        <f t="shared" si="12"/>
        <v>N/A</v>
      </c>
      <c r="L160" s="176"/>
    </row>
    <row r="161" spans="1:12" ht="30.75" customHeight="1" x14ac:dyDescent="0.25">
      <c r="A161" s="389"/>
      <c r="B161" s="411"/>
      <c r="C161" s="411"/>
      <c r="D161" s="411"/>
      <c r="E161" s="411" t="s">
        <v>70</v>
      </c>
      <c r="F161" s="411"/>
      <c r="G161" s="387"/>
      <c r="H161" s="169">
        <v>228</v>
      </c>
      <c r="I161" s="112">
        <v>228</v>
      </c>
      <c r="J161" s="113">
        <f t="shared" si="11"/>
        <v>0</v>
      </c>
      <c r="K161" s="114" t="str">
        <f t="shared" si="12"/>
        <v>N/A</v>
      </c>
      <c r="L161" s="176"/>
    </row>
    <row r="162" spans="1:12" ht="30.75" customHeight="1" x14ac:dyDescent="0.25">
      <c r="A162" s="390"/>
      <c r="B162" s="411"/>
      <c r="C162" s="411"/>
      <c r="D162" s="411"/>
      <c r="E162" s="422" t="s">
        <v>16</v>
      </c>
      <c r="F162" s="422"/>
      <c r="G162" s="170">
        <f>G160+G161</f>
        <v>253</v>
      </c>
      <c r="H162" s="169">
        <f>SUM(H160:H161)</f>
        <v>253</v>
      </c>
      <c r="I162" s="169">
        <f>SUM(I160:I161)</f>
        <v>253</v>
      </c>
      <c r="J162" s="113">
        <f t="shared" si="11"/>
        <v>0</v>
      </c>
      <c r="K162" s="114" t="str">
        <f t="shared" si="12"/>
        <v>N/A</v>
      </c>
      <c r="L162" s="176" t="s">
        <v>212</v>
      </c>
    </row>
    <row r="163" spans="1:12" ht="18" x14ac:dyDescent="0.25">
      <c r="A163" s="388" t="s">
        <v>433</v>
      </c>
      <c r="B163" s="537" t="s">
        <v>153</v>
      </c>
      <c r="C163" s="538"/>
      <c r="D163" s="539"/>
      <c r="E163" s="413" t="s">
        <v>224</v>
      </c>
      <c r="F163" s="414"/>
      <c r="G163" s="154">
        <v>28</v>
      </c>
      <c r="H163" s="125">
        <v>26</v>
      </c>
      <c r="I163" s="125">
        <v>26</v>
      </c>
      <c r="J163" s="135">
        <f>I163-H163</f>
        <v>0</v>
      </c>
      <c r="K163" s="136"/>
      <c r="L163" s="530" t="s">
        <v>204</v>
      </c>
    </row>
    <row r="164" spans="1:12" ht="37.5" customHeight="1" x14ac:dyDescent="0.25">
      <c r="A164" s="389"/>
      <c r="B164" s="540"/>
      <c r="C164" s="541"/>
      <c r="D164" s="542"/>
      <c r="E164" s="413" t="s">
        <v>225</v>
      </c>
      <c r="F164" s="414"/>
      <c r="G164" s="154">
        <v>0</v>
      </c>
      <c r="H164" s="125">
        <v>0</v>
      </c>
      <c r="I164" s="125">
        <v>0</v>
      </c>
      <c r="J164" s="135">
        <f t="shared" ref="J164:J165" si="14">I164-H164</f>
        <v>0</v>
      </c>
      <c r="K164" s="136"/>
      <c r="L164" s="531"/>
    </row>
    <row r="165" spans="1:12" ht="18" x14ac:dyDescent="0.25">
      <c r="A165" s="390"/>
      <c r="B165" s="543"/>
      <c r="C165" s="544"/>
      <c r="D165" s="545"/>
      <c r="E165" s="177" t="s">
        <v>16</v>
      </c>
      <c r="F165" s="143"/>
      <c r="G165" s="154">
        <f>SUM(G163:G164)</f>
        <v>28</v>
      </c>
      <c r="H165" s="125">
        <f>SUM(H163:H164)</f>
        <v>26</v>
      </c>
      <c r="I165" s="125">
        <f>SUM(I163:I164)</f>
        <v>26</v>
      </c>
      <c r="J165" s="135">
        <f t="shared" si="14"/>
        <v>0</v>
      </c>
      <c r="K165" s="136"/>
      <c r="L165" s="178"/>
    </row>
    <row r="166" spans="1:12" ht="49.5" customHeight="1" x14ac:dyDescent="0.25">
      <c r="A166" s="172" t="s">
        <v>115</v>
      </c>
      <c r="B166" s="411" t="s">
        <v>445</v>
      </c>
      <c r="C166" s="411"/>
      <c r="D166" s="411"/>
      <c r="E166" s="411"/>
      <c r="F166" s="411"/>
      <c r="G166" s="117">
        <v>332</v>
      </c>
      <c r="H166" s="169">
        <v>332</v>
      </c>
      <c r="I166" s="170">
        <v>332</v>
      </c>
      <c r="J166" s="160">
        <f t="shared" si="11"/>
        <v>0</v>
      </c>
      <c r="K166" s="174" t="str">
        <f t="shared" si="12"/>
        <v>N/A</v>
      </c>
      <c r="L166" s="175"/>
    </row>
    <row r="167" spans="1:12" ht="36" x14ac:dyDescent="0.25">
      <c r="A167" s="172" t="s">
        <v>315</v>
      </c>
      <c r="B167" s="412" t="s">
        <v>154</v>
      </c>
      <c r="C167" s="413"/>
      <c r="D167" s="413"/>
      <c r="E167" s="413"/>
      <c r="F167" s="414"/>
      <c r="G167" s="154">
        <v>21</v>
      </c>
      <c r="H167" s="125">
        <v>17</v>
      </c>
      <c r="I167" s="179">
        <v>17</v>
      </c>
      <c r="J167" s="135">
        <f>I167-H167</f>
        <v>0</v>
      </c>
      <c r="K167" s="136"/>
      <c r="L167" s="137" t="s">
        <v>204</v>
      </c>
    </row>
    <row r="168" spans="1:12" ht="36" x14ac:dyDescent="0.25">
      <c r="A168" s="172" t="s">
        <v>316</v>
      </c>
      <c r="B168" s="412" t="s">
        <v>155</v>
      </c>
      <c r="C168" s="413"/>
      <c r="D168" s="413"/>
      <c r="E168" s="413"/>
      <c r="F168" s="414"/>
      <c r="G168" s="154">
        <v>0</v>
      </c>
      <c r="H168" s="125">
        <v>0</v>
      </c>
      <c r="I168" s="179">
        <v>0</v>
      </c>
      <c r="J168" s="135">
        <f t="shared" ref="J168:J169" si="15">I168-H168</f>
        <v>0</v>
      </c>
      <c r="K168" s="136"/>
      <c r="L168" s="137" t="s">
        <v>204</v>
      </c>
    </row>
    <row r="169" spans="1:12" ht="36" x14ac:dyDescent="0.25">
      <c r="A169" s="172" t="s">
        <v>165</v>
      </c>
      <c r="B169" s="412" t="s">
        <v>156</v>
      </c>
      <c r="C169" s="413"/>
      <c r="D169" s="413"/>
      <c r="E169" s="413"/>
      <c r="F169" s="414"/>
      <c r="G169" s="154">
        <v>3</v>
      </c>
      <c r="H169" s="125">
        <v>3</v>
      </c>
      <c r="I169" s="179">
        <v>3</v>
      </c>
      <c r="J169" s="135">
        <f t="shared" si="15"/>
        <v>0</v>
      </c>
      <c r="K169" s="136"/>
      <c r="L169" s="137" t="s">
        <v>204</v>
      </c>
    </row>
    <row r="170" spans="1:12" ht="15.75" customHeight="1" x14ac:dyDescent="0.25">
      <c r="A170" s="415" t="s">
        <v>76</v>
      </c>
      <c r="B170" s="416"/>
      <c r="C170" s="416"/>
      <c r="D170" s="416"/>
      <c r="E170" s="416"/>
      <c r="F170" s="416"/>
      <c r="G170" s="416"/>
      <c r="H170" s="416"/>
      <c r="I170" s="416"/>
      <c r="J170" s="416"/>
      <c r="K170" s="416"/>
      <c r="L170" s="417"/>
    </row>
    <row r="171" spans="1:12" ht="32.25" customHeight="1" x14ac:dyDescent="0.25">
      <c r="A171" s="116">
        <v>100</v>
      </c>
      <c r="B171" s="411" t="s">
        <v>119</v>
      </c>
      <c r="C171" s="411"/>
      <c r="D171" s="411"/>
      <c r="E171" s="411"/>
      <c r="F171" s="411"/>
      <c r="G171" s="117"/>
      <c r="H171" s="117" t="s">
        <v>492</v>
      </c>
      <c r="I171" s="113" t="s">
        <v>492</v>
      </c>
      <c r="J171" s="113"/>
      <c r="K171" s="114"/>
      <c r="L171" s="115"/>
    </row>
    <row r="172" spans="1:12" ht="32.25" customHeight="1" x14ac:dyDescent="0.25">
      <c r="A172" s="116">
        <v>101</v>
      </c>
      <c r="B172" s="486" t="s">
        <v>254</v>
      </c>
      <c r="C172" s="486"/>
      <c r="D172" s="486"/>
      <c r="E172" s="486"/>
      <c r="F172" s="486"/>
      <c r="G172" s="117"/>
      <c r="H172" s="117">
        <v>9</v>
      </c>
      <c r="I172" s="113">
        <v>9</v>
      </c>
      <c r="J172" s="113">
        <f t="shared" ref="J172:J179" si="16">I172-H172</f>
        <v>0</v>
      </c>
      <c r="K172" s="114" t="str">
        <f t="shared" ref="K172:K179" si="17">IF(J172=0,"N/A","Please give reason for variation in figures")</f>
        <v>N/A</v>
      </c>
      <c r="L172" s="115"/>
    </row>
    <row r="173" spans="1:12" ht="32.25" customHeight="1" x14ac:dyDescent="0.25">
      <c r="A173" s="116">
        <v>102</v>
      </c>
      <c r="B173" s="411" t="s">
        <v>295</v>
      </c>
      <c r="C173" s="411"/>
      <c r="D173" s="411"/>
      <c r="E173" s="411"/>
      <c r="F173" s="411"/>
      <c r="G173" s="117"/>
      <c r="H173" s="117">
        <v>9</v>
      </c>
      <c r="I173" s="113">
        <v>9</v>
      </c>
      <c r="J173" s="113">
        <f t="shared" si="16"/>
        <v>0</v>
      </c>
      <c r="K173" s="114" t="str">
        <f t="shared" si="17"/>
        <v>N/A</v>
      </c>
      <c r="L173" s="115"/>
    </row>
    <row r="174" spans="1:12" ht="32.25" customHeight="1" x14ac:dyDescent="0.25">
      <c r="A174" s="116">
        <v>103</v>
      </c>
      <c r="B174" s="411" t="s">
        <v>296</v>
      </c>
      <c r="C174" s="411"/>
      <c r="D174" s="411"/>
      <c r="E174" s="411"/>
      <c r="F174" s="411"/>
      <c r="G174" s="117"/>
      <c r="H174" s="117">
        <v>18</v>
      </c>
      <c r="I174" s="113">
        <v>18</v>
      </c>
      <c r="J174" s="113">
        <f t="shared" si="16"/>
        <v>0</v>
      </c>
      <c r="K174" s="114" t="str">
        <f t="shared" si="17"/>
        <v>N/A</v>
      </c>
      <c r="L174" s="115"/>
    </row>
    <row r="175" spans="1:12" ht="32.25" customHeight="1" x14ac:dyDescent="0.25">
      <c r="A175" s="116">
        <v>104</v>
      </c>
      <c r="B175" s="411" t="s">
        <v>297</v>
      </c>
      <c r="C175" s="411"/>
      <c r="D175" s="411"/>
      <c r="E175" s="411"/>
      <c r="F175" s="411"/>
      <c r="G175" s="117"/>
      <c r="H175" s="117">
        <v>9</v>
      </c>
      <c r="I175" s="113">
        <v>9</v>
      </c>
      <c r="J175" s="113">
        <f t="shared" si="16"/>
        <v>0</v>
      </c>
      <c r="K175" s="114" t="str">
        <f t="shared" si="17"/>
        <v>N/A</v>
      </c>
      <c r="L175" s="115"/>
    </row>
    <row r="176" spans="1:12" ht="32.25" customHeight="1" x14ac:dyDescent="0.25">
      <c r="A176" s="116">
        <v>105</v>
      </c>
      <c r="B176" s="411" t="s">
        <v>294</v>
      </c>
      <c r="C176" s="411"/>
      <c r="D176" s="411"/>
      <c r="E176" s="411"/>
      <c r="F176" s="411"/>
      <c r="G176" s="117"/>
      <c r="H176" s="117">
        <v>0</v>
      </c>
      <c r="I176" s="113">
        <v>0</v>
      </c>
      <c r="J176" s="113">
        <f t="shared" si="16"/>
        <v>0</v>
      </c>
      <c r="K176" s="114" t="str">
        <f t="shared" si="17"/>
        <v>N/A</v>
      </c>
      <c r="L176" s="115"/>
    </row>
    <row r="177" spans="1:12" ht="32.25" customHeight="1" x14ac:dyDescent="0.25">
      <c r="A177" s="116">
        <v>106</v>
      </c>
      <c r="B177" s="411" t="s">
        <v>319</v>
      </c>
      <c r="C177" s="411"/>
      <c r="D177" s="411"/>
      <c r="E177" s="411"/>
      <c r="F177" s="411"/>
      <c r="G177" s="117"/>
      <c r="H177" s="117">
        <v>0</v>
      </c>
      <c r="I177" s="113">
        <v>0</v>
      </c>
      <c r="J177" s="113">
        <f t="shared" si="16"/>
        <v>0</v>
      </c>
      <c r="K177" s="114" t="str">
        <f t="shared" si="17"/>
        <v>N/A</v>
      </c>
      <c r="L177" s="115"/>
    </row>
    <row r="178" spans="1:12" ht="32.25" customHeight="1" x14ac:dyDescent="0.25">
      <c r="A178" s="116">
        <v>107</v>
      </c>
      <c r="B178" s="411" t="s">
        <v>320</v>
      </c>
      <c r="C178" s="411"/>
      <c r="D178" s="411"/>
      <c r="E178" s="411"/>
      <c r="F178" s="411"/>
      <c r="G178" s="117"/>
      <c r="H178" s="117">
        <v>66</v>
      </c>
      <c r="I178" s="113">
        <v>66</v>
      </c>
      <c r="J178" s="113">
        <f t="shared" si="16"/>
        <v>0</v>
      </c>
      <c r="K178" s="114" t="str">
        <f t="shared" si="17"/>
        <v>N/A</v>
      </c>
      <c r="L178" s="115"/>
    </row>
    <row r="179" spans="1:12" ht="32.25" customHeight="1" x14ac:dyDescent="0.25">
      <c r="A179" s="116">
        <v>108</v>
      </c>
      <c r="B179" s="411" t="s">
        <v>321</v>
      </c>
      <c r="C179" s="411"/>
      <c r="D179" s="411"/>
      <c r="E179" s="411"/>
      <c r="F179" s="411"/>
      <c r="G179" s="117"/>
      <c r="H179" s="117">
        <v>57</v>
      </c>
      <c r="I179" s="113">
        <v>57</v>
      </c>
      <c r="J179" s="113">
        <f t="shared" si="16"/>
        <v>0</v>
      </c>
      <c r="K179" s="114" t="str">
        <f t="shared" si="17"/>
        <v>N/A</v>
      </c>
      <c r="L179" s="115"/>
    </row>
    <row r="180" spans="1:12" ht="18" x14ac:dyDescent="0.25">
      <c r="A180" s="415" t="s">
        <v>177</v>
      </c>
      <c r="B180" s="416"/>
      <c r="C180" s="416"/>
      <c r="D180" s="416"/>
      <c r="E180" s="416"/>
      <c r="F180" s="416"/>
      <c r="G180" s="416"/>
      <c r="H180" s="416"/>
      <c r="I180" s="416"/>
      <c r="J180" s="416"/>
      <c r="K180" s="416"/>
      <c r="L180" s="417"/>
    </row>
    <row r="181" spans="1:12" ht="54" x14ac:dyDescent="0.25">
      <c r="A181" s="172" t="s">
        <v>460</v>
      </c>
      <c r="B181" s="473" t="s">
        <v>157</v>
      </c>
      <c r="C181" s="474"/>
      <c r="D181" s="474"/>
      <c r="E181" s="474"/>
      <c r="F181" s="475"/>
      <c r="G181" s="171">
        <v>2</v>
      </c>
      <c r="H181" s="125">
        <v>2</v>
      </c>
      <c r="I181" s="179">
        <v>2</v>
      </c>
      <c r="J181" s="135">
        <f>I181-H181</f>
        <v>0</v>
      </c>
      <c r="K181" s="136"/>
      <c r="L181" s="180" t="s">
        <v>446</v>
      </c>
    </row>
    <row r="182" spans="1:12" ht="54" x14ac:dyDescent="0.25">
      <c r="A182" s="172" t="s">
        <v>434</v>
      </c>
      <c r="B182" s="473" t="s">
        <v>158</v>
      </c>
      <c r="C182" s="474"/>
      <c r="D182" s="474"/>
      <c r="E182" s="474"/>
      <c r="F182" s="475"/>
      <c r="G182" s="171">
        <v>3</v>
      </c>
      <c r="H182" s="125">
        <v>3</v>
      </c>
      <c r="I182" s="179">
        <v>3</v>
      </c>
      <c r="J182" s="135">
        <f t="shared" ref="J182:J183" si="18">I182-H182</f>
        <v>0</v>
      </c>
      <c r="K182" s="136"/>
      <c r="L182" s="180" t="s">
        <v>447</v>
      </c>
    </row>
    <row r="183" spans="1:12" ht="54" x14ac:dyDescent="0.25">
      <c r="A183" s="172" t="s">
        <v>435</v>
      </c>
      <c r="B183" s="473" t="s">
        <v>159</v>
      </c>
      <c r="C183" s="474"/>
      <c r="D183" s="474"/>
      <c r="E183" s="474"/>
      <c r="F183" s="475"/>
      <c r="G183" s="171"/>
      <c r="H183" s="125">
        <v>0</v>
      </c>
      <c r="I183" s="179">
        <v>0</v>
      </c>
      <c r="J183" s="135">
        <f t="shared" si="18"/>
        <v>0</v>
      </c>
      <c r="K183" s="136"/>
      <c r="L183" s="180" t="s">
        <v>448</v>
      </c>
    </row>
    <row r="184" spans="1:12" ht="18" x14ac:dyDescent="0.25">
      <c r="A184" s="404" t="s">
        <v>360</v>
      </c>
      <c r="B184" s="405"/>
      <c r="C184" s="405"/>
      <c r="D184" s="405"/>
      <c r="E184" s="405"/>
      <c r="F184" s="405"/>
      <c r="G184" s="405"/>
      <c r="H184" s="405"/>
      <c r="I184" s="405"/>
      <c r="J184" s="405"/>
      <c r="K184" s="405"/>
      <c r="L184" s="406"/>
    </row>
    <row r="185" spans="1:12" ht="33" customHeight="1" x14ac:dyDescent="0.25">
      <c r="A185" s="388" t="s">
        <v>436</v>
      </c>
      <c r="B185" s="502" t="s">
        <v>449</v>
      </c>
      <c r="C185" s="503"/>
      <c r="D185" s="504"/>
      <c r="E185" s="432" t="s">
        <v>450</v>
      </c>
      <c r="F185" s="434"/>
      <c r="G185" s="117"/>
      <c r="H185" s="117">
        <v>9</v>
      </c>
      <c r="I185" s="181">
        <v>9</v>
      </c>
      <c r="J185" s="113">
        <f t="shared" ref="J185:J197" si="19">I185-H185</f>
        <v>0</v>
      </c>
      <c r="K185" s="114" t="str">
        <f t="shared" ref="K185:K204" si="20">IF(J185=0,"N/A","Please give reason for variation in figures")</f>
        <v>N/A</v>
      </c>
      <c r="L185" s="511" t="s">
        <v>259</v>
      </c>
    </row>
    <row r="186" spans="1:12" ht="33" customHeight="1" x14ac:dyDescent="0.25">
      <c r="A186" s="389"/>
      <c r="B186" s="505"/>
      <c r="C186" s="506"/>
      <c r="D186" s="507"/>
      <c r="E186" s="432" t="s">
        <v>80</v>
      </c>
      <c r="F186" s="434"/>
      <c r="G186" s="117"/>
      <c r="H186" s="117">
        <v>9</v>
      </c>
      <c r="I186" s="181">
        <v>9</v>
      </c>
      <c r="J186" s="113">
        <f t="shared" si="19"/>
        <v>0</v>
      </c>
      <c r="K186" s="114" t="str">
        <f t="shared" si="20"/>
        <v>N/A</v>
      </c>
      <c r="L186" s="512"/>
    </row>
    <row r="187" spans="1:12" ht="30" customHeight="1" x14ac:dyDescent="0.25">
      <c r="A187" s="389"/>
      <c r="B187" s="505"/>
      <c r="C187" s="506"/>
      <c r="D187" s="507"/>
      <c r="E187" s="412" t="s">
        <v>451</v>
      </c>
      <c r="F187" s="414"/>
      <c r="G187" s="154"/>
      <c r="H187" s="134">
        <v>0</v>
      </c>
      <c r="I187" s="182">
        <v>0</v>
      </c>
      <c r="J187" s="135"/>
      <c r="K187" s="136"/>
      <c r="L187" s="512"/>
    </row>
    <row r="188" spans="1:12" ht="59.25" customHeight="1" x14ac:dyDescent="0.25">
      <c r="A188" s="390"/>
      <c r="B188" s="508"/>
      <c r="C188" s="509"/>
      <c r="D188" s="510"/>
      <c r="E188" s="412" t="s">
        <v>80</v>
      </c>
      <c r="F188" s="414"/>
      <c r="G188" s="183"/>
      <c r="H188" s="134">
        <v>0</v>
      </c>
      <c r="I188" s="182">
        <v>0</v>
      </c>
      <c r="J188" s="135"/>
      <c r="K188" s="136"/>
      <c r="L188" s="513"/>
    </row>
    <row r="189" spans="1:12" ht="61.5" customHeight="1" x14ac:dyDescent="0.25">
      <c r="A189" s="389" t="s">
        <v>437</v>
      </c>
      <c r="B189" s="486" t="s">
        <v>452</v>
      </c>
      <c r="C189" s="486"/>
      <c r="D189" s="486"/>
      <c r="E189" s="486"/>
      <c r="F189" s="486"/>
      <c r="G189" s="160"/>
      <c r="H189" s="117">
        <v>9</v>
      </c>
      <c r="I189" s="181">
        <v>9</v>
      </c>
      <c r="J189" s="113">
        <f t="shared" si="19"/>
        <v>0</v>
      </c>
      <c r="K189" s="114" t="str">
        <f t="shared" si="20"/>
        <v>N/A</v>
      </c>
      <c r="L189" s="139" t="s">
        <v>257</v>
      </c>
    </row>
    <row r="190" spans="1:12" ht="33" customHeight="1" x14ac:dyDescent="0.25">
      <c r="A190" s="389"/>
      <c r="B190" s="525" t="s">
        <v>256</v>
      </c>
      <c r="C190" s="525"/>
      <c r="D190" s="525"/>
      <c r="E190" s="525"/>
      <c r="F190" s="525"/>
      <c r="G190" s="135"/>
      <c r="H190" s="134">
        <v>0</v>
      </c>
      <c r="I190" s="182">
        <v>0</v>
      </c>
      <c r="J190" s="135"/>
      <c r="K190" s="136"/>
      <c r="L190" s="184" t="s">
        <v>258</v>
      </c>
    </row>
    <row r="191" spans="1:12" ht="36" x14ac:dyDescent="0.25">
      <c r="A191" s="390"/>
      <c r="B191" s="526" t="s">
        <v>453</v>
      </c>
      <c r="C191" s="526"/>
      <c r="D191" s="526"/>
      <c r="E191" s="526"/>
      <c r="F191" s="526"/>
      <c r="G191" s="160"/>
      <c r="H191" s="117">
        <f>H189+H190</f>
        <v>9</v>
      </c>
      <c r="I191" s="117">
        <f t="shared" ref="I191:J191" si="21">I189+I190</f>
        <v>9</v>
      </c>
      <c r="J191" s="117">
        <f t="shared" si="21"/>
        <v>0</v>
      </c>
      <c r="K191" s="114"/>
      <c r="L191" s="146" t="s">
        <v>212</v>
      </c>
    </row>
    <row r="192" spans="1:12" ht="33" customHeight="1" x14ac:dyDescent="0.25">
      <c r="A192" s="388" t="s">
        <v>438</v>
      </c>
      <c r="B192" s="391" t="s">
        <v>419</v>
      </c>
      <c r="C192" s="392"/>
      <c r="D192" s="392"/>
      <c r="E192" s="399" t="s">
        <v>420</v>
      </c>
      <c r="F192" s="400"/>
      <c r="G192" s="160"/>
      <c r="H192" s="117">
        <v>0</v>
      </c>
      <c r="I192" s="113">
        <v>0</v>
      </c>
      <c r="J192" s="113">
        <f t="shared" si="19"/>
        <v>0</v>
      </c>
      <c r="K192" s="114" t="str">
        <f t="shared" si="20"/>
        <v>N/A</v>
      </c>
      <c r="L192" s="139" t="s">
        <v>425</v>
      </c>
    </row>
    <row r="193" spans="1:12" ht="72" x14ac:dyDescent="0.25">
      <c r="A193" s="389"/>
      <c r="B193" s="393"/>
      <c r="C193" s="394"/>
      <c r="D193" s="394"/>
      <c r="E193" s="399" t="s">
        <v>421</v>
      </c>
      <c r="F193" s="400"/>
      <c r="G193" s="160"/>
      <c r="H193" s="117">
        <v>0</v>
      </c>
      <c r="I193" s="113">
        <v>0</v>
      </c>
      <c r="J193" s="113">
        <f t="shared" si="19"/>
        <v>0</v>
      </c>
      <c r="K193" s="114" t="str">
        <f t="shared" si="20"/>
        <v>N/A</v>
      </c>
      <c r="L193" s="139" t="s">
        <v>426</v>
      </c>
    </row>
    <row r="194" spans="1:12" ht="54" x14ac:dyDescent="0.25">
      <c r="A194" s="389"/>
      <c r="B194" s="393"/>
      <c r="C194" s="394"/>
      <c r="D194" s="394"/>
      <c r="E194" s="424" t="s">
        <v>422</v>
      </c>
      <c r="F194" s="425"/>
      <c r="G194" s="160"/>
      <c r="H194" s="117">
        <v>62</v>
      </c>
      <c r="I194" s="113">
        <v>62</v>
      </c>
      <c r="J194" s="113">
        <f t="shared" si="19"/>
        <v>0</v>
      </c>
      <c r="K194" s="114" t="str">
        <f t="shared" si="20"/>
        <v>N/A</v>
      </c>
      <c r="L194" s="139" t="s">
        <v>427</v>
      </c>
    </row>
    <row r="195" spans="1:12" ht="75.75" customHeight="1" x14ac:dyDescent="0.25">
      <c r="A195" s="389"/>
      <c r="B195" s="393"/>
      <c r="C195" s="394"/>
      <c r="D195" s="394"/>
      <c r="E195" s="399" t="s">
        <v>423</v>
      </c>
      <c r="F195" s="400"/>
      <c r="G195" s="160"/>
      <c r="H195" s="117">
        <v>0</v>
      </c>
      <c r="I195" s="113">
        <v>0</v>
      </c>
      <c r="J195" s="113">
        <f t="shared" si="19"/>
        <v>0</v>
      </c>
      <c r="K195" s="114" t="str">
        <f t="shared" si="20"/>
        <v>N/A</v>
      </c>
      <c r="L195" s="397" t="s">
        <v>431</v>
      </c>
    </row>
    <row r="196" spans="1:12" ht="33" customHeight="1" x14ac:dyDescent="0.25">
      <c r="A196" s="389"/>
      <c r="B196" s="393"/>
      <c r="C196" s="394"/>
      <c r="D196" s="394"/>
      <c r="E196" s="426" t="s">
        <v>424</v>
      </c>
      <c r="F196" s="427"/>
      <c r="G196" s="185"/>
      <c r="H196" s="170">
        <v>0</v>
      </c>
      <c r="I196" s="170">
        <v>0</v>
      </c>
      <c r="J196" s="113">
        <f t="shared" si="19"/>
        <v>0</v>
      </c>
      <c r="K196" s="114" t="str">
        <f t="shared" si="20"/>
        <v>N/A</v>
      </c>
      <c r="L196" s="398"/>
    </row>
    <row r="197" spans="1:12" ht="33" customHeight="1" x14ac:dyDescent="0.25">
      <c r="A197" s="389"/>
      <c r="B197" s="393"/>
      <c r="C197" s="394"/>
      <c r="D197" s="394"/>
      <c r="E197" s="399" t="s">
        <v>81</v>
      </c>
      <c r="F197" s="400"/>
      <c r="G197" s="185"/>
      <c r="H197" s="170">
        <v>3</v>
      </c>
      <c r="I197" s="170">
        <v>3</v>
      </c>
      <c r="J197" s="113">
        <f t="shared" si="19"/>
        <v>0</v>
      </c>
      <c r="K197" s="114" t="str">
        <f t="shared" si="20"/>
        <v>N/A</v>
      </c>
      <c r="L197" s="146" t="s">
        <v>428</v>
      </c>
    </row>
    <row r="198" spans="1:12" ht="36" x14ac:dyDescent="0.25">
      <c r="A198" s="390"/>
      <c r="B198" s="395"/>
      <c r="C198" s="396"/>
      <c r="D198" s="396"/>
      <c r="E198" s="430" t="s">
        <v>16</v>
      </c>
      <c r="F198" s="431"/>
      <c r="G198" s="185"/>
      <c r="H198" s="170">
        <v>65</v>
      </c>
      <c r="I198" s="170">
        <f>SUM(I192:I197)</f>
        <v>65</v>
      </c>
      <c r="J198" s="113">
        <f t="shared" ref="J198:J204" si="22">I198-H198</f>
        <v>0</v>
      </c>
      <c r="K198" s="114" t="str">
        <f t="shared" si="20"/>
        <v>N/A</v>
      </c>
      <c r="L198" s="146" t="s">
        <v>429</v>
      </c>
    </row>
    <row r="199" spans="1:12" ht="72" x14ac:dyDescent="0.25">
      <c r="A199" s="388" t="s">
        <v>458</v>
      </c>
      <c r="B199" s="391" t="s">
        <v>430</v>
      </c>
      <c r="C199" s="392"/>
      <c r="D199" s="401"/>
      <c r="E199" s="399" t="s">
        <v>420</v>
      </c>
      <c r="F199" s="400"/>
      <c r="G199" s="117"/>
      <c r="H199" s="117">
        <v>0</v>
      </c>
      <c r="I199" s="113">
        <v>0</v>
      </c>
      <c r="J199" s="113">
        <f t="shared" si="22"/>
        <v>0</v>
      </c>
      <c r="K199" s="114" t="str">
        <f t="shared" si="20"/>
        <v>N/A</v>
      </c>
      <c r="L199" s="139" t="s">
        <v>425</v>
      </c>
    </row>
    <row r="200" spans="1:12" ht="72" x14ac:dyDescent="0.25">
      <c r="A200" s="389"/>
      <c r="B200" s="393"/>
      <c r="C200" s="394"/>
      <c r="D200" s="402"/>
      <c r="E200" s="399" t="s">
        <v>421</v>
      </c>
      <c r="F200" s="400"/>
      <c r="G200" s="117"/>
      <c r="H200" s="117">
        <v>0</v>
      </c>
      <c r="I200" s="113">
        <v>0</v>
      </c>
      <c r="J200" s="113">
        <f t="shared" si="22"/>
        <v>0</v>
      </c>
      <c r="K200" s="114" t="str">
        <f t="shared" si="20"/>
        <v>N/A</v>
      </c>
      <c r="L200" s="186" t="s">
        <v>426</v>
      </c>
    </row>
    <row r="201" spans="1:12" ht="54" x14ac:dyDescent="0.25">
      <c r="A201" s="389"/>
      <c r="B201" s="393"/>
      <c r="C201" s="394"/>
      <c r="D201" s="402"/>
      <c r="E201" s="399" t="s">
        <v>422</v>
      </c>
      <c r="F201" s="400"/>
      <c r="G201" s="117"/>
      <c r="H201" s="117">
        <v>95</v>
      </c>
      <c r="I201" s="113">
        <v>95</v>
      </c>
      <c r="J201" s="113">
        <f t="shared" si="22"/>
        <v>0</v>
      </c>
      <c r="K201" s="114" t="str">
        <f t="shared" si="20"/>
        <v>N/A</v>
      </c>
      <c r="L201" s="187" t="s">
        <v>427</v>
      </c>
    </row>
    <row r="202" spans="1:12" ht="85.5" customHeight="1" x14ac:dyDescent="0.25">
      <c r="A202" s="389"/>
      <c r="B202" s="393"/>
      <c r="C202" s="394"/>
      <c r="D202" s="402"/>
      <c r="E202" s="426" t="s">
        <v>423</v>
      </c>
      <c r="F202" s="427"/>
      <c r="G202" s="144"/>
      <c r="H202" s="117">
        <v>0</v>
      </c>
      <c r="I202" s="113">
        <v>0</v>
      </c>
      <c r="J202" s="113">
        <f t="shared" si="22"/>
        <v>0</v>
      </c>
      <c r="K202" s="114" t="str">
        <f t="shared" si="20"/>
        <v>N/A</v>
      </c>
      <c r="L202" s="397" t="s">
        <v>431</v>
      </c>
    </row>
    <row r="203" spans="1:12" ht="18.75" x14ac:dyDescent="0.3">
      <c r="A203" s="389"/>
      <c r="B203" s="393"/>
      <c r="C203" s="394"/>
      <c r="D203" s="402"/>
      <c r="E203" s="428" t="s">
        <v>424</v>
      </c>
      <c r="F203" s="429"/>
      <c r="G203" s="144"/>
      <c r="H203" s="117">
        <v>0</v>
      </c>
      <c r="I203" s="113">
        <v>0</v>
      </c>
      <c r="J203" s="113">
        <f t="shared" si="22"/>
        <v>0</v>
      </c>
      <c r="K203" s="114" t="str">
        <f t="shared" si="20"/>
        <v>N/A</v>
      </c>
      <c r="L203" s="398"/>
    </row>
    <row r="204" spans="1:12" ht="36" x14ac:dyDescent="0.25">
      <c r="A204" s="389"/>
      <c r="B204" s="393"/>
      <c r="C204" s="394"/>
      <c r="D204" s="402"/>
      <c r="E204" s="399" t="s">
        <v>81</v>
      </c>
      <c r="F204" s="400"/>
      <c r="G204" s="117"/>
      <c r="H204" s="117">
        <v>0</v>
      </c>
      <c r="I204" s="113">
        <v>0</v>
      </c>
      <c r="J204" s="113">
        <f t="shared" si="22"/>
        <v>0</v>
      </c>
      <c r="K204" s="114" t="str">
        <f t="shared" si="20"/>
        <v>N/A</v>
      </c>
      <c r="L204" s="187" t="s">
        <v>428</v>
      </c>
    </row>
    <row r="205" spans="1:12" ht="36" x14ac:dyDescent="0.25">
      <c r="A205" s="390"/>
      <c r="B205" s="395"/>
      <c r="C205" s="396"/>
      <c r="D205" s="403"/>
      <c r="E205" s="430" t="s">
        <v>16</v>
      </c>
      <c r="F205" s="431"/>
      <c r="G205" s="117"/>
      <c r="H205" s="170">
        <f>SUM(H199:H204)</f>
        <v>95</v>
      </c>
      <c r="I205" s="170">
        <f>SUM(I199:I204)</f>
        <v>95</v>
      </c>
      <c r="J205" s="113">
        <f>I199-H199</f>
        <v>0</v>
      </c>
      <c r="K205" s="114" t="str">
        <f>IF(J205=0,"N/A","Please give reason for variation in figures")</f>
        <v>N/A</v>
      </c>
      <c r="L205" s="187" t="s">
        <v>429</v>
      </c>
    </row>
    <row r="206" spans="1:12" ht="39.75" customHeight="1" x14ac:dyDescent="0.25">
      <c r="A206" s="517">
        <v>116</v>
      </c>
      <c r="B206" s="423" t="s">
        <v>278</v>
      </c>
      <c r="C206" s="423"/>
      <c r="D206" s="423"/>
      <c r="E206" s="423" t="s">
        <v>280</v>
      </c>
      <c r="F206" s="423"/>
      <c r="G206" s="188"/>
      <c r="H206" s="134">
        <v>0</v>
      </c>
      <c r="I206" s="135">
        <v>0</v>
      </c>
      <c r="J206" s="135">
        <v>0</v>
      </c>
      <c r="K206" s="136"/>
      <c r="L206" s="514" t="s">
        <v>409</v>
      </c>
    </row>
    <row r="207" spans="1:12" ht="39.75" customHeight="1" x14ac:dyDescent="0.25">
      <c r="A207" s="518"/>
      <c r="B207" s="423"/>
      <c r="C207" s="423"/>
      <c r="D207" s="423"/>
      <c r="E207" s="516" t="s">
        <v>408</v>
      </c>
      <c r="F207" s="516"/>
      <c r="G207" s="188"/>
      <c r="H207" s="134">
        <v>0</v>
      </c>
      <c r="I207" s="135">
        <v>0</v>
      </c>
      <c r="J207" s="135">
        <v>0</v>
      </c>
      <c r="K207" s="136"/>
      <c r="L207" s="515"/>
    </row>
    <row r="208" spans="1:12" ht="38.25" customHeight="1" x14ac:dyDescent="0.25">
      <c r="A208" s="517">
        <v>117</v>
      </c>
      <c r="B208" s="423" t="s">
        <v>279</v>
      </c>
      <c r="C208" s="423"/>
      <c r="D208" s="423"/>
      <c r="E208" s="423" t="s">
        <v>280</v>
      </c>
      <c r="F208" s="423"/>
      <c r="G208" s="188"/>
      <c r="H208" s="134">
        <v>0</v>
      </c>
      <c r="I208" s="135">
        <v>0</v>
      </c>
      <c r="J208" s="135">
        <v>0</v>
      </c>
      <c r="K208" s="136"/>
      <c r="L208" s="514" t="s">
        <v>410</v>
      </c>
    </row>
    <row r="209" spans="1:12" ht="38.25" customHeight="1" x14ac:dyDescent="0.25">
      <c r="A209" s="518"/>
      <c r="B209" s="423"/>
      <c r="C209" s="423"/>
      <c r="D209" s="423"/>
      <c r="E209" s="516" t="s">
        <v>408</v>
      </c>
      <c r="F209" s="516"/>
      <c r="G209" s="188"/>
      <c r="H209" s="134">
        <v>0</v>
      </c>
      <c r="I209" s="135">
        <v>0</v>
      </c>
      <c r="J209" s="135">
        <v>0</v>
      </c>
      <c r="K209" s="136"/>
      <c r="L209" s="515"/>
    </row>
    <row r="210" spans="1:12" ht="18" x14ac:dyDescent="0.25">
      <c r="A210" s="527" t="s">
        <v>221</v>
      </c>
      <c r="B210" s="528"/>
      <c r="C210" s="528"/>
      <c r="D210" s="528"/>
      <c r="E210" s="528"/>
      <c r="F210" s="528"/>
      <c r="G210" s="528"/>
      <c r="H210" s="528"/>
      <c r="I210" s="528"/>
      <c r="J210" s="528"/>
      <c r="K210" s="528"/>
      <c r="L210" s="529"/>
    </row>
    <row r="211" spans="1:12" ht="18" x14ac:dyDescent="0.25">
      <c r="A211" s="189"/>
      <c r="B211" s="519" t="s">
        <v>198</v>
      </c>
      <c r="C211" s="520"/>
      <c r="D211" s="520"/>
      <c r="E211" s="520"/>
      <c r="F211" s="520"/>
      <c r="G211" s="520"/>
      <c r="H211" s="521"/>
      <c r="I211" s="190"/>
      <c r="J211" s="191"/>
      <c r="K211" s="192"/>
      <c r="L211" s="159"/>
    </row>
    <row r="212" spans="1:12" ht="36" x14ac:dyDescent="0.25">
      <c r="A212" s="189">
        <v>118</v>
      </c>
      <c r="B212" s="412" t="s">
        <v>161</v>
      </c>
      <c r="C212" s="413"/>
      <c r="D212" s="413"/>
      <c r="E212" s="413"/>
      <c r="F212" s="414"/>
      <c r="G212" s="193"/>
      <c r="H212" s="202" t="s">
        <v>492</v>
      </c>
      <c r="I212" s="209" t="s">
        <v>492</v>
      </c>
      <c r="J212" s="162"/>
      <c r="K212" s="192"/>
      <c r="L212" s="194" t="s">
        <v>324</v>
      </c>
    </row>
    <row r="213" spans="1:12" ht="36" x14ac:dyDescent="0.25">
      <c r="A213" s="189">
        <v>119</v>
      </c>
      <c r="B213" s="412" t="s">
        <v>179</v>
      </c>
      <c r="C213" s="413"/>
      <c r="D213" s="413"/>
      <c r="E213" s="413"/>
      <c r="F213" s="414"/>
      <c r="G213" s="154">
        <v>4</v>
      </c>
      <c r="H213" s="134">
        <v>6</v>
      </c>
      <c r="I213" s="162">
        <v>6</v>
      </c>
      <c r="J213" s="162">
        <v>0</v>
      </c>
      <c r="K213" s="192"/>
      <c r="L213" s="194" t="s">
        <v>325</v>
      </c>
    </row>
    <row r="214" spans="1:12" ht="54.75" customHeight="1" x14ac:dyDescent="0.25">
      <c r="A214" s="189">
        <v>120</v>
      </c>
      <c r="B214" s="412" t="s">
        <v>162</v>
      </c>
      <c r="C214" s="413"/>
      <c r="D214" s="413"/>
      <c r="E214" s="413"/>
      <c r="F214" s="414"/>
      <c r="G214" s="154">
        <v>50</v>
      </c>
      <c r="H214" s="134">
        <v>200</v>
      </c>
      <c r="I214" s="162">
        <v>208</v>
      </c>
      <c r="J214" s="162">
        <v>8</v>
      </c>
      <c r="K214" s="210" t="s">
        <v>493</v>
      </c>
      <c r="L214" s="194" t="s">
        <v>326</v>
      </c>
    </row>
    <row r="215" spans="1:12" ht="45" customHeight="1" x14ac:dyDescent="0.25">
      <c r="A215" s="189">
        <v>121</v>
      </c>
      <c r="B215" s="412" t="s">
        <v>180</v>
      </c>
      <c r="C215" s="413"/>
      <c r="D215" s="413"/>
      <c r="E215" s="413"/>
      <c r="F215" s="414"/>
      <c r="G215" s="154"/>
      <c r="H215" s="134">
        <v>65</v>
      </c>
      <c r="I215" s="162">
        <v>71</v>
      </c>
      <c r="J215" s="162">
        <v>6</v>
      </c>
      <c r="K215" s="210" t="s">
        <v>494</v>
      </c>
      <c r="L215" s="194" t="s">
        <v>327</v>
      </c>
    </row>
    <row r="216" spans="1:12" ht="18" x14ac:dyDescent="0.25">
      <c r="A216" s="189"/>
      <c r="B216" s="519" t="s">
        <v>199</v>
      </c>
      <c r="C216" s="520"/>
      <c r="D216" s="520"/>
      <c r="E216" s="520"/>
      <c r="F216" s="520"/>
      <c r="G216" s="520"/>
      <c r="H216" s="521"/>
      <c r="I216" s="190"/>
      <c r="J216" s="191"/>
      <c r="K216" s="192"/>
      <c r="L216" s="159"/>
    </row>
    <row r="217" spans="1:12" ht="36" x14ac:dyDescent="0.25">
      <c r="A217" s="189">
        <v>122</v>
      </c>
      <c r="B217" s="412" t="s">
        <v>163</v>
      </c>
      <c r="C217" s="413"/>
      <c r="D217" s="413"/>
      <c r="E217" s="413"/>
      <c r="F217" s="414"/>
      <c r="G217" s="193"/>
      <c r="H217" s="134">
        <v>9</v>
      </c>
      <c r="I217" s="162">
        <v>9</v>
      </c>
      <c r="J217" s="162">
        <v>0</v>
      </c>
      <c r="K217" s="192"/>
      <c r="L217" s="194" t="s">
        <v>328</v>
      </c>
    </row>
    <row r="218" spans="1:12" ht="36" x14ac:dyDescent="0.25">
      <c r="A218" s="189">
        <v>123</v>
      </c>
      <c r="B218" s="412" t="s">
        <v>181</v>
      </c>
      <c r="C218" s="413"/>
      <c r="D218" s="413"/>
      <c r="E218" s="413"/>
      <c r="F218" s="414"/>
      <c r="G218" s="154">
        <v>9</v>
      </c>
      <c r="H218" s="134">
        <v>5</v>
      </c>
      <c r="I218" s="162">
        <v>5</v>
      </c>
      <c r="J218" s="162">
        <v>0</v>
      </c>
      <c r="K218" s="192"/>
      <c r="L218" s="194" t="s">
        <v>325</v>
      </c>
    </row>
    <row r="219" spans="1:12" ht="58.5" customHeight="1" x14ac:dyDescent="0.25">
      <c r="A219" s="189">
        <v>124</v>
      </c>
      <c r="B219" s="412" t="s">
        <v>164</v>
      </c>
      <c r="C219" s="413"/>
      <c r="D219" s="413"/>
      <c r="E219" s="413"/>
      <c r="F219" s="414"/>
      <c r="G219" s="154">
        <v>50</v>
      </c>
      <c r="H219" s="134">
        <v>9</v>
      </c>
      <c r="I219" s="162">
        <v>27</v>
      </c>
      <c r="J219" s="162">
        <v>18</v>
      </c>
      <c r="K219" s="210" t="s">
        <v>500</v>
      </c>
      <c r="L219" s="194" t="s">
        <v>326</v>
      </c>
    </row>
    <row r="220" spans="1:12" ht="61.5" customHeight="1" x14ac:dyDescent="0.25">
      <c r="A220" s="189">
        <v>125</v>
      </c>
      <c r="B220" s="412" t="s">
        <v>182</v>
      </c>
      <c r="C220" s="413"/>
      <c r="D220" s="413"/>
      <c r="E220" s="413"/>
      <c r="F220" s="414"/>
      <c r="G220" s="154"/>
      <c r="H220" s="134">
        <v>19</v>
      </c>
      <c r="I220" s="162">
        <v>22</v>
      </c>
      <c r="J220" s="162">
        <v>3</v>
      </c>
      <c r="K220" s="210" t="s">
        <v>495</v>
      </c>
      <c r="L220" s="194" t="s">
        <v>327</v>
      </c>
    </row>
    <row r="221" spans="1:12" ht="18" x14ac:dyDescent="0.25">
      <c r="A221" s="404" t="s">
        <v>87</v>
      </c>
      <c r="B221" s="405"/>
      <c r="C221" s="405"/>
      <c r="D221" s="405"/>
      <c r="E221" s="405"/>
      <c r="F221" s="405"/>
      <c r="G221" s="405"/>
      <c r="H221" s="405"/>
      <c r="I221" s="405"/>
      <c r="J221" s="405"/>
      <c r="K221" s="405"/>
      <c r="L221" s="406"/>
    </row>
    <row r="222" spans="1:12" ht="37.5" customHeight="1" x14ac:dyDescent="0.25">
      <c r="A222" s="140">
        <v>126</v>
      </c>
      <c r="B222" s="449" t="s">
        <v>117</v>
      </c>
      <c r="C222" s="450"/>
      <c r="D222" s="450"/>
      <c r="E222" s="450"/>
      <c r="F222" s="451"/>
      <c r="G222" s="195"/>
      <c r="H222" s="195" t="s">
        <v>492</v>
      </c>
      <c r="I222" s="113" t="s">
        <v>492</v>
      </c>
      <c r="J222" s="113" t="e">
        <f t="shared" ref="J222:J235" si="23">I222-H222</f>
        <v>#VALUE!</v>
      </c>
      <c r="K222" s="114"/>
      <c r="L222" s="115"/>
    </row>
    <row r="223" spans="1:12" ht="37.5" customHeight="1" x14ac:dyDescent="0.25">
      <c r="A223" s="482">
        <v>127</v>
      </c>
      <c r="B223" s="411" t="s">
        <v>88</v>
      </c>
      <c r="C223" s="411"/>
      <c r="D223" s="411"/>
      <c r="E223" s="486" t="s">
        <v>89</v>
      </c>
      <c r="F223" s="486"/>
      <c r="G223" s="195"/>
      <c r="H223" s="195" t="s">
        <v>492</v>
      </c>
      <c r="I223" s="113" t="s">
        <v>492</v>
      </c>
      <c r="J223" s="113" t="e">
        <f t="shared" si="23"/>
        <v>#VALUE!</v>
      </c>
      <c r="K223" s="114"/>
      <c r="L223" s="115"/>
    </row>
    <row r="224" spans="1:12" ht="37.5" customHeight="1" x14ac:dyDescent="0.25">
      <c r="A224" s="482"/>
      <c r="B224" s="411"/>
      <c r="C224" s="411"/>
      <c r="D224" s="411"/>
      <c r="E224" s="486" t="s">
        <v>90</v>
      </c>
      <c r="F224" s="486"/>
      <c r="G224" s="195"/>
      <c r="H224" s="195" t="s">
        <v>492</v>
      </c>
      <c r="I224" s="113" t="s">
        <v>492</v>
      </c>
      <c r="J224" s="113" t="e">
        <f t="shared" si="23"/>
        <v>#VALUE!</v>
      </c>
      <c r="K224" s="114"/>
      <c r="L224" s="115"/>
    </row>
    <row r="225" spans="1:12" ht="37.5" customHeight="1" x14ac:dyDescent="0.25">
      <c r="A225" s="482"/>
      <c r="B225" s="411"/>
      <c r="C225" s="411"/>
      <c r="D225" s="411"/>
      <c r="E225" s="486" t="s">
        <v>91</v>
      </c>
      <c r="F225" s="486"/>
      <c r="G225" s="195"/>
      <c r="H225" s="195" t="s">
        <v>492</v>
      </c>
      <c r="I225" s="113" t="s">
        <v>492</v>
      </c>
      <c r="J225" s="113" t="e">
        <f t="shared" si="23"/>
        <v>#VALUE!</v>
      </c>
      <c r="K225" s="114"/>
      <c r="L225" s="115"/>
    </row>
    <row r="226" spans="1:12" ht="37.5" customHeight="1" x14ac:dyDescent="0.25">
      <c r="A226" s="482"/>
      <c r="B226" s="411"/>
      <c r="C226" s="411"/>
      <c r="D226" s="411"/>
      <c r="E226" s="486" t="s">
        <v>92</v>
      </c>
      <c r="F226" s="486"/>
      <c r="G226" s="195"/>
      <c r="H226" s="195" t="s">
        <v>492</v>
      </c>
      <c r="I226" s="113" t="s">
        <v>492</v>
      </c>
      <c r="J226" s="113" t="e">
        <f>I226-H226</f>
        <v>#VALUE!</v>
      </c>
      <c r="K226" s="114"/>
      <c r="L226" s="115"/>
    </row>
    <row r="227" spans="1:12" ht="27.75" customHeight="1" x14ac:dyDescent="0.25">
      <c r="A227" s="482">
        <v>128</v>
      </c>
      <c r="B227" s="411" t="s">
        <v>93</v>
      </c>
      <c r="C227" s="411"/>
      <c r="D227" s="411"/>
      <c r="E227" s="486" t="s">
        <v>94</v>
      </c>
      <c r="F227" s="486"/>
      <c r="G227" s="195"/>
      <c r="H227" s="195">
        <v>12</v>
      </c>
      <c r="I227" s="113">
        <v>12</v>
      </c>
      <c r="J227" s="113">
        <f t="shared" si="23"/>
        <v>0</v>
      </c>
      <c r="K227" s="114"/>
      <c r="L227" s="115"/>
    </row>
    <row r="228" spans="1:12" ht="27.75" customHeight="1" x14ac:dyDescent="0.25">
      <c r="A228" s="482"/>
      <c r="B228" s="411"/>
      <c r="C228" s="411"/>
      <c r="D228" s="411"/>
      <c r="E228" s="486" t="s">
        <v>95</v>
      </c>
      <c r="F228" s="486"/>
      <c r="G228" s="195"/>
      <c r="H228" s="195">
        <v>9</v>
      </c>
      <c r="I228" s="113">
        <v>9</v>
      </c>
      <c r="J228" s="113">
        <f t="shared" si="23"/>
        <v>0</v>
      </c>
      <c r="K228" s="114"/>
      <c r="L228" s="115"/>
    </row>
    <row r="229" spans="1:12" ht="59.25" customHeight="1" x14ac:dyDescent="0.25">
      <c r="A229" s="482"/>
      <c r="B229" s="411"/>
      <c r="C229" s="411"/>
      <c r="D229" s="411"/>
      <c r="E229" s="411" t="s">
        <v>96</v>
      </c>
      <c r="F229" s="411"/>
      <c r="G229" s="195"/>
      <c r="H229" s="195">
        <v>1</v>
      </c>
      <c r="I229" s="113">
        <v>1</v>
      </c>
      <c r="J229" s="113">
        <f t="shared" si="23"/>
        <v>0</v>
      </c>
      <c r="K229" s="114"/>
      <c r="L229" s="115"/>
    </row>
    <row r="230" spans="1:12" ht="34.5" customHeight="1" x14ac:dyDescent="0.25">
      <c r="A230" s="482"/>
      <c r="B230" s="411"/>
      <c r="C230" s="411"/>
      <c r="D230" s="411"/>
      <c r="E230" s="486" t="s">
        <v>43</v>
      </c>
      <c r="F230" s="486"/>
      <c r="G230" s="195"/>
      <c r="H230" s="195">
        <v>9</v>
      </c>
      <c r="I230" s="113">
        <v>10</v>
      </c>
      <c r="J230" s="113">
        <f t="shared" si="23"/>
        <v>1</v>
      </c>
      <c r="K230" s="114" t="s">
        <v>496</v>
      </c>
      <c r="L230" s="115"/>
    </row>
    <row r="231" spans="1:12" ht="50.25" customHeight="1" x14ac:dyDescent="0.25">
      <c r="A231" s="482"/>
      <c r="B231" s="411"/>
      <c r="C231" s="411"/>
      <c r="D231" s="411"/>
      <c r="E231" s="449" t="s">
        <v>97</v>
      </c>
      <c r="F231" s="451"/>
      <c r="G231" s="195"/>
      <c r="H231" s="195">
        <v>24</v>
      </c>
      <c r="I231" s="113">
        <v>38</v>
      </c>
      <c r="J231" s="113">
        <f t="shared" si="23"/>
        <v>14</v>
      </c>
      <c r="K231" s="114" t="s">
        <v>497</v>
      </c>
      <c r="L231" s="115"/>
    </row>
    <row r="232" spans="1:12" ht="64.5" customHeight="1" x14ac:dyDescent="0.25">
      <c r="A232" s="482"/>
      <c r="B232" s="411"/>
      <c r="C232" s="411"/>
      <c r="D232" s="411"/>
      <c r="E232" s="524" t="s">
        <v>16</v>
      </c>
      <c r="F232" s="524"/>
      <c r="G232" s="185"/>
      <c r="H232" s="117">
        <f>SUM(H227:H231)</f>
        <v>55</v>
      </c>
      <c r="I232" s="117">
        <f>SUM(I227:I231)</f>
        <v>70</v>
      </c>
      <c r="J232" s="113">
        <f t="shared" si="23"/>
        <v>15</v>
      </c>
      <c r="K232" s="114" t="s">
        <v>498</v>
      </c>
      <c r="L232" s="115"/>
    </row>
    <row r="233" spans="1:12" ht="41.25" customHeight="1" x14ac:dyDescent="0.25">
      <c r="A233" s="482">
        <v>129</v>
      </c>
      <c r="B233" s="411" t="s">
        <v>98</v>
      </c>
      <c r="C233" s="411"/>
      <c r="D233" s="411"/>
      <c r="E233" s="522" t="s">
        <v>99</v>
      </c>
      <c r="F233" s="196" t="s">
        <v>116</v>
      </c>
      <c r="G233" s="181">
        <v>41</v>
      </c>
      <c r="H233" s="195">
        <v>41</v>
      </c>
      <c r="I233" s="113">
        <v>41</v>
      </c>
      <c r="J233" s="113">
        <f t="shared" si="23"/>
        <v>0</v>
      </c>
      <c r="K233" s="114"/>
      <c r="L233" s="115"/>
    </row>
    <row r="234" spans="1:12" ht="41.25" customHeight="1" x14ac:dyDescent="0.25">
      <c r="A234" s="482"/>
      <c r="B234" s="411"/>
      <c r="C234" s="411"/>
      <c r="D234" s="411"/>
      <c r="E234" s="523"/>
      <c r="F234" s="196" t="s">
        <v>118</v>
      </c>
      <c r="G234" s="181">
        <v>20</v>
      </c>
      <c r="H234" s="195">
        <v>20</v>
      </c>
      <c r="I234" s="113">
        <v>20</v>
      </c>
      <c r="J234" s="113">
        <f t="shared" si="23"/>
        <v>0</v>
      </c>
      <c r="K234" s="114"/>
      <c r="L234" s="115"/>
    </row>
    <row r="235" spans="1:12" ht="39" customHeight="1" x14ac:dyDescent="0.25">
      <c r="A235" s="482"/>
      <c r="B235" s="411"/>
      <c r="C235" s="411"/>
      <c r="D235" s="411"/>
      <c r="E235" s="449" t="s">
        <v>100</v>
      </c>
      <c r="F235" s="451"/>
      <c r="G235" s="197">
        <v>0</v>
      </c>
      <c r="H235" s="195"/>
      <c r="I235" s="198"/>
      <c r="J235" s="113">
        <f t="shared" si="23"/>
        <v>0</v>
      </c>
      <c r="K235" s="114"/>
      <c r="L235" s="115"/>
    </row>
  </sheetData>
  <mergeCells count="297">
    <mergeCell ref="A11:L11"/>
    <mergeCell ref="A46:A50"/>
    <mergeCell ref="A185:A188"/>
    <mergeCell ref="A189:A191"/>
    <mergeCell ref="B178:F178"/>
    <mergeCell ref="B179:F179"/>
    <mergeCell ref="A180:L180"/>
    <mergeCell ref="B181:F181"/>
    <mergeCell ref="B182:F182"/>
    <mergeCell ref="B183:F183"/>
    <mergeCell ref="B172:F172"/>
    <mergeCell ref="B173:F173"/>
    <mergeCell ref="B174:F174"/>
    <mergeCell ref="B175:F175"/>
    <mergeCell ref="B176:F176"/>
    <mergeCell ref="B166:F166"/>
    <mergeCell ref="B167:F167"/>
    <mergeCell ref="B168:F168"/>
    <mergeCell ref="B169:F169"/>
    <mergeCell ref="A170:L170"/>
    <mergeCell ref="B171:F171"/>
    <mergeCell ref="E161:F161"/>
    <mergeCell ref="E162:F162"/>
    <mergeCell ref="B163:D165"/>
    <mergeCell ref="B218:F218"/>
    <mergeCell ref="B219:F219"/>
    <mergeCell ref="B220:F220"/>
    <mergeCell ref="A79:L79"/>
    <mergeCell ref="A163:A165"/>
    <mergeCell ref="E197:F197"/>
    <mergeCell ref="E198:F198"/>
    <mergeCell ref="E187:F187"/>
    <mergeCell ref="E188:F188"/>
    <mergeCell ref="B189:F189"/>
    <mergeCell ref="B190:F190"/>
    <mergeCell ref="B191:F191"/>
    <mergeCell ref="E192:F192"/>
    <mergeCell ref="B213:F213"/>
    <mergeCell ref="A210:L210"/>
    <mergeCell ref="B214:F214"/>
    <mergeCell ref="B177:F177"/>
    <mergeCell ref="A184:L184"/>
    <mergeCell ref="A206:A207"/>
    <mergeCell ref="B206:D207"/>
    <mergeCell ref="E163:F163"/>
    <mergeCell ref="L163:L164"/>
    <mergeCell ref="E164:F164"/>
    <mergeCell ref="A157:A159"/>
    <mergeCell ref="A233:A235"/>
    <mergeCell ref="B233:D235"/>
    <mergeCell ref="E233:E234"/>
    <mergeCell ref="E235:F235"/>
    <mergeCell ref="A227:A232"/>
    <mergeCell ref="B227:D232"/>
    <mergeCell ref="E227:F227"/>
    <mergeCell ref="E228:F228"/>
    <mergeCell ref="E229:F229"/>
    <mergeCell ref="E230:F230"/>
    <mergeCell ref="E231:F231"/>
    <mergeCell ref="E232:F232"/>
    <mergeCell ref="A221:L221"/>
    <mergeCell ref="B222:F222"/>
    <mergeCell ref="A223:A226"/>
    <mergeCell ref="B223:D226"/>
    <mergeCell ref="E223:F223"/>
    <mergeCell ref="E224:F224"/>
    <mergeCell ref="E225:F225"/>
    <mergeCell ref="E226:F226"/>
    <mergeCell ref="B185:D188"/>
    <mergeCell ref="E185:F185"/>
    <mergeCell ref="L185:L188"/>
    <mergeCell ref="E186:F186"/>
    <mergeCell ref="B215:F215"/>
    <mergeCell ref="L206:L207"/>
    <mergeCell ref="E207:F207"/>
    <mergeCell ref="A208:A209"/>
    <mergeCell ref="B208:D209"/>
    <mergeCell ref="E208:F208"/>
    <mergeCell ref="L208:L209"/>
    <mergeCell ref="E209:F209"/>
    <mergeCell ref="B211:H211"/>
    <mergeCell ref="B212:F212"/>
    <mergeCell ref="B217:F217"/>
    <mergeCell ref="B216:H216"/>
    <mergeCell ref="B157:F157"/>
    <mergeCell ref="B158:F158"/>
    <mergeCell ref="B159:F159"/>
    <mergeCell ref="A160:A162"/>
    <mergeCell ref="B160:D162"/>
    <mergeCell ref="E160:F160"/>
    <mergeCell ref="A154:A156"/>
    <mergeCell ref="B154:D156"/>
    <mergeCell ref="E154:F154"/>
    <mergeCell ref="A148:A150"/>
    <mergeCell ref="B148:D150"/>
    <mergeCell ref="E148:F148"/>
    <mergeCell ref="L148:L150"/>
    <mergeCell ref="E149:F149"/>
    <mergeCell ref="E150:F150"/>
    <mergeCell ref="L154:L155"/>
    <mergeCell ref="E155:F155"/>
    <mergeCell ref="E156:F156"/>
    <mergeCell ref="A151:A153"/>
    <mergeCell ref="B151:D153"/>
    <mergeCell ref="E151:F151"/>
    <mergeCell ref="L151:L153"/>
    <mergeCell ref="E152:F152"/>
    <mergeCell ref="E153:F153"/>
    <mergeCell ref="A138:A140"/>
    <mergeCell ref="B138:D140"/>
    <mergeCell ref="E138:F138"/>
    <mergeCell ref="E139:F139"/>
    <mergeCell ref="E140:F140"/>
    <mergeCell ref="B141:F141"/>
    <mergeCell ref="L145:L147"/>
    <mergeCell ref="E146:F146"/>
    <mergeCell ref="E147:F147"/>
    <mergeCell ref="A115:A118"/>
    <mergeCell ref="B115:D118"/>
    <mergeCell ref="E115:F115"/>
    <mergeCell ref="E116:F116"/>
    <mergeCell ref="E117:F117"/>
    <mergeCell ref="E118:F118"/>
    <mergeCell ref="B125:F125"/>
    <mergeCell ref="A126:L126"/>
    <mergeCell ref="A127:A131"/>
    <mergeCell ref="B127:D131"/>
    <mergeCell ref="E127:F127"/>
    <mergeCell ref="L127:L130"/>
    <mergeCell ref="E128:F128"/>
    <mergeCell ref="E129:F129"/>
    <mergeCell ref="E130:F130"/>
    <mergeCell ref="E131:F131"/>
    <mergeCell ref="B111:F111"/>
    <mergeCell ref="B112:F112"/>
    <mergeCell ref="A113:A114"/>
    <mergeCell ref="B113:D114"/>
    <mergeCell ref="E113:F113"/>
    <mergeCell ref="E114:F114"/>
    <mergeCell ref="A105:L105"/>
    <mergeCell ref="B106:F106"/>
    <mergeCell ref="B107:F107"/>
    <mergeCell ref="B108:F108"/>
    <mergeCell ref="B109:F109"/>
    <mergeCell ref="A110:L110"/>
    <mergeCell ref="B101:F101"/>
    <mergeCell ref="B102:F102"/>
    <mergeCell ref="A103:A104"/>
    <mergeCell ref="B103:D104"/>
    <mergeCell ref="E103:F103"/>
    <mergeCell ref="E104:F104"/>
    <mergeCell ref="A95:L95"/>
    <mergeCell ref="B96:F96"/>
    <mergeCell ref="B97:F97"/>
    <mergeCell ref="B98:F98"/>
    <mergeCell ref="A99:L99"/>
    <mergeCell ref="B100:F100"/>
    <mergeCell ref="B89:F89"/>
    <mergeCell ref="E91:F91"/>
    <mergeCell ref="B94:F94"/>
    <mergeCell ref="A88:L88"/>
    <mergeCell ref="B82:F82"/>
    <mergeCell ref="B83:F83"/>
    <mergeCell ref="B84:F84"/>
    <mergeCell ref="B85:F85"/>
    <mergeCell ref="B86:F86"/>
    <mergeCell ref="B87:F87"/>
    <mergeCell ref="B90:D92"/>
    <mergeCell ref="A90:A92"/>
    <mergeCell ref="E90:F90"/>
    <mergeCell ref="B93:F93"/>
    <mergeCell ref="B78:F78"/>
    <mergeCell ref="B80:F80"/>
    <mergeCell ref="B81:F81"/>
    <mergeCell ref="B74:F74"/>
    <mergeCell ref="A75:L75"/>
    <mergeCell ref="B76:F76"/>
    <mergeCell ref="B77:F77"/>
    <mergeCell ref="B68:F68"/>
    <mergeCell ref="B69:F69"/>
    <mergeCell ref="B70:F70"/>
    <mergeCell ref="B71:F71"/>
    <mergeCell ref="A72:A73"/>
    <mergeCell ref="B72:E73"/>
    <mergeCell ref="B62:E62"/>
    <mergeCell ref="B63:F63"/>
    <mergeCell ref="B64:E64"/>
    <mergeCell ref="B65:F65"/>
    <mergeCell ref="B66:F66"/>
    <mergeCell ref="B67:F67"/>
    <mergeCell ref="B53:F53"/>
    <mergeCell ref="B55:F55"/>
    <mergeCell ref="B57:F57"/>
    <mergeCell ref="B59:F59"/>
    <mergeCell ref="B61:E61"/>
    <mergeCell ref="B54:F54"/>
    <mergeCell ref="B56:F56"/>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22:C29"/>
    <mergeCell ref="D22:F22"/>
    <mergeCell ref="D23:F23"/>
    <mergeCell ref="D24:F24"/>
    <mergeCell ref="D25:F25"/>
    <mergeCell ref="D26:F26"/>
    <mergeCell ref="D27:F27"/>
    <mergeCell ref="D28:F28"/>
    <mergeCell ref="D29:F29"/>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E206:F206"/>
    <mergeCell ref="E193:F193"/>
    <mergeCell ref="E194:F194"/>
    <mergeCell ref="E195:F195"/>
    <mergeCell ref="E196:F196"/>
    <mergeCell ref="E200:F200"/>
    <mergeCell ref="E201:F201"/>
    <mergeCell ref="E202:F202"/>
    <mergeCell ref="E203:F203"/>
    <mergeCell ref="E205:F205"/>
    <mergeCell ref="A119:L119"/>
    <mergeCell ref="B120:F120"/>
    <mergeCell ref="B121:F121"/>
    <mergeCell ref="B122:F122"/>
    <mergeCell ref="A123:L123"/>
    <mergeCell ref="B124:F124"/>
    <mergeCell ref="A132:L132"/>
    <mergeCell ref="B133:F133"/>
    <mergeCell ref="A134:L134"/>
    <mergeCell ref="G135:G136"/>
    <mergeCell ref="G154:G155"/>
    <mergeCell ref="G160:G161"/>
    <mergeCell ref="A192:A198"/>
    <mergeCell ref="B192:D198"/>
    <mergeCell ref="L195:L196"/>
    <mergeCell ref="E199:F199"/>
    <mergeCell ref="E204:F204"/>
    <mergeCell ref="B199:D205"/>
    <mergeCell ref="A199:A205"/>
    <mergeCell ref="L202:L203"/>
    <mergeCell ref="A135:A137"/>
    <mergeCell ref="B135:D137"/>
    <mergeCell ref="E135:F135"/>
    <mergeCell ref="L135:L137"/>
    <mergeCell ref="E136:F136"/>
    <mergeCell ref="E137:F137"/>
    <mergeCell ref="A142:A144"/>
    <mergeCell ref="B142:F142"/>
    <mergeCell ref="B143:F143"/>
    <mergeCell ref="B144:F144"/>
    <mergeCell ref="A145:A147"/>
    <mergeCell ref="B145:D147"/>
    <mergeCell ref="E145:F145"/>
  </mergeCells>
  <conditionalFormatting sqref="J6:J10">
    <cfRule type="colorScale" priority="5">
      <colorScale>
        <cfvo type="num" val="&quot;&lt;0&quot;"/>
        <cfvo type="num" val="0"/>
        <cfvo type="num" val="&quot;&lt;0&quot;"/>
        <color rgb="FFF8696B"/>
        <color rgb="FF92D050"/>
        <color rgb="FF63BE7B"/>
      </colorScale>
    </cfRule>
    <cfRule type="cellIs" dxfId="2" priority="7" stopIfTrue="1" operator="lessThan">
      <formula>0</formula>
    </cfRule>
  </conditionalFormatting>
  <conditionalFormatting sqref="J222:J235 J185:J190 J171:J179 J133 J124:J125 J127:J131 J120:J122 J96:J98 J80:J87 J100:J104 J135:J169 J181:J183 J76:J78 J6:J10 J192:J209 J111:J118 J89:J94">
    <cfRule type="cellIs" dxfId="1" priority="6" stopIfTrue="1" operator="lessThan">
      <formula>0</formula>
    </cfRule>
  </conditionalFormatting>
  <conditionalFormatting sqref="K7">
    <cfRule type="aboveAverage" dxfId="0" priority="4" stopIfTrue="1"/>
  </conditionalFormatting>
  <conditionalFormatting sqref="K7:K10">
    <cfRule type="colorScale" priority="3">
      <colorScale>
        <cfvo type="num" val="&quot;if g7&gt;f7*2&quot;"/>
        <cfvo type="num" val="0"/>
        <cfvo type="num" val="&quot;if g7&lt;0&quot;"/>
        <color rgb="FFF8696B"/>
        <color rgb="FF92D050"/>
        <color rgb="FFFF0000"/>
      </colorScale>
    </cfRule>
  </conditionalFormatting>
  <printOptions horizontalCentered="1"/>
  <pageMargins left="0.2" right="0.31" top="0.36" bottom="0.37" header="0.3" footer="0.3"/>
  <pageSetup paperSize="9" scale="49" fitToHeight="0" orientation="landscape" r:id="rId1"/>
  <rowBreaks count="9" manualBreakCount="9">
    <brk id="29" max="11" man="1"/>
    <brk id="50" max="11" man="1"/>
    <brk id="67" max="11" man="1"/>
    <brk id="94" max="11" man="1"/>
    <brk id="125" max="11" man="1"/>
    <brk id="156" max="11" man="1"/>
    <brk id="183" max="11" man="1"/>
    <brk id="205" max="11" man="1"/>
    <brk id="22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31.03.2022</vt:lpstr>
      <vt:lpstr>'30.06.2021'!Print_Area</vt:lpstr>
      <vt:lpstr>'31.03.2022'!Print_Area</vt:lpstr>
      <vt:lpstr>'30.06.2021'!Print_Titles</vt:lpstr>
      <vt:lpstr>'31.03.2022'!Print_Titles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CENT</cp:lastModifiedBy>
  <cp:lastPrinted>2023-07-21T05:30:41Z</cp:lastPrinted>
  <dcterms:created xsi:type="dcterms:W3CDTF">2006-09-16T00:00:00Z</dcterms:created>
  <dcterms:modified xsi:type="dcterms:W3CDTF">2023-07-21T05:33:46Z</dcterms:modified>
</cp:coreProperties>
</file>